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charts/chart8.xml" ContentType="application/vnd.openxmlformats-officedocument.drawingml.chart+xml"/>
  <Override PartName="/docProps/app.xml" ContentType="application/vnd.openxmlformats-officedocument.extended-properties+xml"/>
  <Override PartName="/xl/charts/chart9.xml" ContentType="application/vnd.openxmlformats-officedocument.drawingml.chart+xml"/>
  <Override PartName="/xl/externalLinks/externalLink2.xml" ContentType="application/vnd.openxmlformats-officedocument.spreadsheetml.externalLink+xml"/>
  <Override PartName="/xl/charts/chart2.xml" ContentType="application/vnd.openxmlformats-officedocument.drawingml.chart+xml"/>
  <Default Extension="jpeg" ContentType="image/jpeg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workbook.xml" ContentType="application/vnd.openxmlformats-officedocument.spreadsheetml.sheet.main+xml"/>
  <Override PartName="/docProps/core.xml" ContentType="application/vnd.openxmlformats-package.core-properties+xml"/>
  <Override PartName="/xl/charts/chart3.xml" ContentType="application/vnd.openxmlformats-officedocument.drawingml.chart+xml"/>
  <Default Extension="xml" ContentType="application/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charts/chart11.xml" ContentType="application/vnd.openxmlformats-officedocument.drawingml.chart+xml"/>
  <Default Extension="rels" ContentType="application/vnd.openxmlformats-package.relationships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charts/chart5.xml" ContentType="application/vnd.openxmlformats-officedocument.drawingml.chart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2860" tabRatio="500"/>
  </bookViews>
  <sheets>
    <sheet name="experiment" sheetId="1" r:id="rId1"/>
    <sheet name="depth profiles" sheetId="2" r:id="rId2"/>
  </sheets>
  <externalReferences>
    <externalReference r:id="rId3"/>
    <externalReference r:id="rId4"/>
  </externalReferences>
  <calcPr calcId="130406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72" i="1"/>
  <c r="G73"/>
  <c r="G74"/>
  <c r="G75"/>
  <c r="F72"/>
  <c r="F73"/>
  <c r="F74"/>
  <c r="F75"/>
  <c r="E72"/>
  <c r="E73"/>
  <c r="E74"/>
  <c r="E75"/>
  <c r="B37"/>
  <c r="F54"/>
  <c r="F71"/>
  <c r="G54"/>
  <c r="G71"/>
  <c r="E54"/>
  <c r="E71"/>
  <c r="G58"/>
  <c r="G57"/>
  <c r="G56"/>
  <c r="G55"/>
  <c r="F58"/>
  <c r="F57"/>
  <c r="F56"/>
  <c r="F55"/>
  <c r="E57"/>
  <c r="E58"/>
  <c r="E56"/>
  <c r="E55"/>
  <c r="B41"/>
  <c r="B43"/>
  <c r="B47"/>
  <c r="B49"/>
  <c r="B53"/>
  <c r="B55"/>
  <c r="B59"/>
  <c r="B61"/>
  <c r="G41"/>
  <c r="G40"/>
  <c r="G39"/>
  <c r="G38"/>
  <c r="F41"/>
  <c r="F40"/>
  <c r="F39"/>
  <c r="F38"/>
  <c r="B57"/>
  <c r="E41"/>
  <c r="B51"/>
  <c r="E40"/>
  <c r="B45"/>
  <c r="E39"/>
  <c r="B39"/>
  <c r="E38"/>
  <c r="B60"/>
  <c r="B58"/>
  <c r="B56"/>
  <c r="B54"/>
  <c r="B52"/>
  <c r="B50"/>
  <c r="B48"/>
  <c r="B46"/>
  <c r="B44"/>
  <c r="B42"/>
  <c r="B40"/>
  <c r="B38"/>
</calcChain>
</file>

<file path=xl/sharedStrings.xml><?xml version="1.0" encoding="utf-8"?>
<sst xmlns="http://schemas.openxmlformats.org/spreadsheetml/2006/main" count="133" uniqueCount="96">
  <si>
    <t>t4 ntr</t>
    <phoneticPr fontId="2" type="noConversion"/>
  </si>
  <si>
    <t>t4 deep c</t>
    <phoneticPr fontId="2" type="noConversion"/>
  </si>
  <si>
    <t>t2</t>
    <phoneticPr fontId="2" type="noConversion"/>
  </si>
  <si>
    <t>t3</t>
    <phoneticPr fontId="2" type="noConversion"/>
  </si>
  <si>
    <t>t5</t>
    <phoneticPr fontId="2" type="noConversion"/>
  </si>
  <si>
    <t>ctrl</t>
    <phoneticPr fontId="2" type="noConversion"/>
  </si>
  <si>
    <t>**Growth Rates</t>
    <phoneticPr fontId="2" type="noConversion"/>
  </si>
  <si>
    <t>s10-1-1-5a.fcs</t>
  </si>
  <si>
    <t>s10-1-1-6a.fcs</t>
  </si>
  <si>
    <t>s10-1-1-7a.fcs</t>
  </si>
  <si>
    <t>s10-1-1-8a.fcs</t>
  </si>
  <si>
    <t>s10-1-3-1a.fcs</t>
  </si>
  <si>
    <t>s10-1-3-2a.fcs</t>
  </si>
  <si>
    <t>s10-1-3-3a.fcs</t>
  </si>
  <si>
    <t>s10-1-3-4a.fcs</t>
  </si>
  <si>
    <t>s10-2-1-1a.fcs</t>
  </si>
  <si>
    <t>s10-2-1-2a.fcs</t>
  </si>
  <si>
    <t>s10-2-1-3a.fcs</t>
  </si>
  <si>
    <t>s10-2-1-4a.fcs</t>
  </si>
  <si>
    <t>s10-2-1-5a.fcs</t>
  </si>
  <si>
    <t>s10-2-1-6a.fcs</t>
  </si>
  <si>
    <t>s10-2-1-7a.fcs</t>
  </si>
  <si>
    <t>s10-2-1-8a.fcs</t>
  </si>
  <si>
    <t>s10-2-3-1a.fcs</t>
  </si>
  <si>
    <t>s10-2-3-2a.fcs</t>
  </si>
  <si>
    <t>s10-2-3-3a.fcs</t>
  </si>
  <si>
    <t>s10-2-3-4a.fcs</t>
  </si>
  <si>
    <t>s10-3-1-1a.fcs</t>
  </si>
  <si>
    <t>s10-3-1-2a.fcs</t>
  </si>
  <si>
    <t>s10-3-1-3a.fcs</t>
  </si>
  <si>
    <t>s10-3-1-4a.fcs</t>
  </si>
  <si>
    <t>s10-3-1-5a.fcs</t>
  </si>
  <si>
    <t>s10-3-1-6a.fcs</t>
  </si>
  <si>
    <t>s10-3-1-7a.fcs</t>
  </si>
  <si>
    <t>s10-3-1-8a.fcs</t>
  </si>
  <si>
    <t>s10-3-3-1a.fcs</t>
  </si>
  <si>
    <t>s10-3-3-2a.fcs</t>
  </si>
  <si>
    <t>s10-3-3-3a.fcs</t>
  </si>
  <si>
    <t>s10-3-3-4a.fcs</t>
  </si>
  <si>
    <t>s10-4-1-1a.fcs</t>
  </si>
  <si>
    <t>s10-4-1-2a.fcs</t>
  </si>
  <si>
    <t>s10-4-1-3a.fcs</t>
  </si>
  <si>
    <t>s10-4-1-4a.fcs</t>
  </si>
  <si>
    <t>s10-4-1-5a.fcs</t>
  </si>
  <si>
    <t>s10-4-1-6a.fcs</t>
  </si>
  <si>
    <t>s10-4-1-7a.fcs</t>
  </si>
  <si>
    <t>s10-4-1-8a.fcs</t>
  </si>
  <si>
    <t>s10-4-3-1a.fcs</t>
  </si>
  <si>
    <t>s10-4-3-2a.fcs</t>
  </si>
  <si>
    <t>s10-4-3-3a.fcs</t>
  </si>
  <si>
    <t>s10-4-3-4a.fcs</t>
  </si>
  <si>
    <t>HetBac abun</t>
    <phoneticPr fontId="2" type="noConversion"/>
  </si>
  <si>
    <t>t1</t>
    <phoneticPr fontId="2" type="noConversion"/>
  </si>
  <si>
    <t>t5</t>
    <phoneticPr fontId="2" type="noConversion"/>
  </si>
  <si>
    <t>Graph legends</t>
    <phoneticPr fontId="2" type="noConversion"/>
  </si>
  <si>
    <t>Time 1</t>
    <phoneticPr fontId="2" type="noConversion"/>
  </si>
  <si>
    <t>control</t>
    <phoneticPr fontId="2" type="noConversion"/>
  </si>
  <si>
    <t>nutrient addition</t>
    <phoneticPr fontId="2" type="noConversion"/>
  </si>
  <si>
    <t>deep sea water addition</t>
    <phoneticPr fontId="2" type="noConversion"/>
  </si>
  <si>
    <t>Growth rate for picoeukaryotes</t>
    <phoneticPr fontId="2" type="noConversion"/>
  </si>
  <si>
    <t>t5 ctrl</t>
    <phoneticPr fontId="2" type="noConversion"/>
  </si>
  <si>
    <t>t5 ntr</t>
    <phoneticPr fontId="2" type="noConversion"/>
  </si>
  <si>
    <t>t5 deep c</t>
    <phoneticPr fontId="2" type="noConversion"/>
  </si>
  <si>
    <t>chng</t>
    <phoneticPr fontId="2" type="noConversion"/>
  </si>
  <si>
    <t>t2 ctrl</t>
    <phoneticPr fontId="2" type="noConversion"/>
  </si>
  <si>
    <t>t2 ntr</t>
    <phoneticPr fontId="2" type="noConversion"/>
  </si>
  <si>
    <t>t2 deep c</t>
    <phoneticPr fontId="2" type="noConversion"/>
  </si>
  <si>
    <t>t3 ctrl</t>
    <phoneticPr fontId="2" type="noConversion"/>
  </si>
  <si>
    <t>t3 ntr</t>
    <phoneticPr fontId="2" type="noConversion"/>
  </si>
  <si>
    <t>t3 deep c</t>
    <phoneticPr fontId="2" type="noConversion"/>
  </si>
  <si>
    <t>t4 ctrl</t>
    <phoneticPr fontId="2" type="noConversion"/>
  </si>
  <si>
    <t>time</t>
    <phoneticPr fontId="2" type="noConversion"/>
  </si>
  <si>
    <t>PICO abun</t>
    <phoneticPr fontId="2" type="noConversion"/>
  </si>
  <si>
    <t>PRO abun</t>
    <phoneticPr fontId="2" type="noConversion"/>
  </si>
  <si>
    <t>SYNEC abun</t>
    <phoneticPr fontId="2" type="noConversion"/>
  </si>
  <si>
    <t>HetBac abun</t>
    <phoneticPr fontId="2" type="noConversion"/>
  </si>
  <si>
    <t>strt</t>
    <phoneticPr fontId="2" type="noConversion"/>
  </si>
  <si>
    <t>t1</t>
    <phoneticPr fontId="2" type="noConversion"/>
  </si>
  <si>
    <t>ctrl</t>
    <phoneticPr fontId="2" type="noConversion"/>
  </si>
  <si>
    <t>ntr</t>
    <phoneticPr fontId="2" type="noConversion"/>
  </si>
  <si>
    <t>deep c</t>
    <phoneticPr fontId="2" type="noConversion"/>
  </si>
  <si>
    <t>deep c</t>
    <phoneticPr fontId="2" type="noConversion"/>
  </si>
  <si>
    <t>t2</t>
    <phoneticPr fontId="2" type="noConversion"/>
  </si>
  <si>
    <t>t3</t>
    <phoneticPr fontId="2" type="noConversion"/>
  </si>
  <si>
    <t>ntr</t>
    <phoneticPr fontId="2" type="noConversion"/>
  </si>
  <si>
    <t>t4</t>
    <phoneticPr fontId="2" type="noConversion"/>
  </si>
  <si>
    <t>t4</t>
    <phoneticPr fontId="2" type="noConversion"/>
  </si>
  <si>
    <t>ctrl</t>
    <phoneticPr fontId="2" type="noConversion"/>
  </si>
  <si>
    <t>ntr</t>
    <phoneticPr fontId="2" type="noConversion"/>
  </si>
  <si>
    <t>deep c</t>
    <phoneticPr fontId="2" type="noConversion"/>
  </si>
  <si>
    <t>station-cast-depth</t>
    <phoneticPr fontId="2" type="noConversion"/>
  </si>
  <si>
    <t>depth (m)</t>
  </si>
  <si>
    <t>s10-1-1-1a.fcs</t>
  </si>
  <si>
    <t>s10-1-1-2a.fcs</t>
  </si>
  <si>
    <t>s10-1-1-3a.fcs</t>
  </si>
  <si>
    <t>s10-1-1-4a.fcs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</si>
</sst>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"/>
    <numFmt numFmtId="167" formatCode="0.00000000000"/>
  </numFmts>
  <fonts count="3">
    <font>
      <sz val="10"/>
      <name val="Verdana"/>
    </font>
    <font>
      <b/>
      <sz val="10"/>
      <name val="Verdana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Alignment="1"/>
    <xf numFmtId="0" fontId="1" fillId="0" borderId="0" xfId="0" applyFont="1"/>
    <xf numFmtId="0" fontId="0" fillId="0" borderId="0" xfId="0" applyAlignment="1">
      <alignment horizontal="center" vertical="center"/>
    </xf>
    <xf numFmtId="164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/>
    <xf numFmtId="164" fontId="0" fillId="0" borderId="0" xfId="0" applyNumberFormat="1"/>
    <xf numFmtId="0" fontId="1" fillId="3" borderId="0" xfId="0" applyFont="1" applyFill="1"/>
    <xf numFmtId="0" fontId="0" fillId="2" borderId="0" xfId="0" applyFill="1"/>
    <xf numFmtId="0" fontId="0" fillId="5" borderId="0" xfId="0" applyFill="1"/>
    <xf numFmtId="0" fontId="0" fillId="4" borderId="0" xfId="0" applyFill="1"/>
    <xf numFmtId="166" fontId="0" fillId="0" borderId="0" xfId="0" applyNumberFormat="1"/>
    <xf numFmtId="166" fontId="1" fillId="0" borderId="0" xfId="0" applyNumberFormat="1" applyFont="1"/>
    <xf numFmtId="0" fontId="0" fillId="0" borderId="0" xfId="0" applyAlignment="1">
      <alignment horizontal="right"/>
    </xf>
    <xf numFmtId="49" fontId="1" fillId="0" borderId="0" xfId="0" applyNumberFormat="1" applyFont="1" applyAlignment="1"/>
    <xf numFmtId="49" fontId="0" fillId="0" borderId="0" xfId="0" applyNumberForma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externalLink" Target="externalLinks/externalLink1.xml"/><Relationship Id="rId6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Picoeukaryotes</a:t>
            </a:r>
          </a:p>
        </c:rich>
      </c:tx>
      <c:layout>
        <c:manualLayout>
          <c:xMode val="edge"/>
          <c:yMode val="edge"/>
          <c:x val="0.433053805774278"/>
          <c:y val="0.0277777777777778"/>
        </c:manualLayout>
      </c:layout>
    </c:title>
    <c:plotArea>
      <c:layout>
        <c:manualLayout>
          <c:layoutTarget val="inner"/>
          <c:xMode val="edge"/>
          <c:yMode val="edge"/>
          <c:x val="0.126898551743532"/>
          <c:y val="0.206481481481481"/>
          <c:w val="0.873101448256468"/>
          <c:h val="0.56076006124234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</c:spPr>
          <c:dPt>
            <c:idx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1"/>
            <c:spPr>
              <a:solidFill>
                <a:srgbClr val="77933C"/>
              </a:solidFill>
            </c:spPr>
          </c:dPt>
          <c:dPt>
            <c:idx val="2"/>
            <c:spPr>
              <a:solidFill>
                <a:srgbClr val="77933C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660066"/>
              </a:solidFill>
            </c:spPr>
          </c:dPt>
          <c:dPt>
            <c:idx val="6"/>
            <c:spPr>
              <a:solidFill>
                <a:srgbClr val="660066"/>
              </a:solidFill>
            </c:spPr>
          </c:dPt>
          <c:dPt>
            <c:idx val="7"/>
            <c:spPr>
              <a:solidFill>
                <a:srgbClr val="77933C"/>
              </a:solidFill>
            </c:spPr>
          </c:dPt>
          <c:dPt>
            <c:idx val="8"/>
            <c:spPr>
              <a:solidFill>
                <a:srgbClr val="77933C"/>
              </a:solidFill>
            </c:spPr>
          </c:dPt>
          <c:dPt>
            <c:idx val="9"/>
            <c:spPr>
              <a:solidFill>
                <a:srgbClr val="FF66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660066"/>
              </a:solidFill>
            </c:spPr>
          </c:dPt>
          <c:dPt>
            <c:idx val="12"/>
            <c:spPr>
              <a:solidFill>
                <a:srgbClr val="660066"/>
              </a:solidFill>
            </c:spPr>
          </c:dPt>
          <c:dPt>
            <c:idx val="13"/>
            <c:spPr>
              <a:solidFill>
                <a:srgbClr val="77933C"/>
              </a:solidFill>
            </c:spPr>
          </c:dPt>
          <c:dPt>
            <c:idx val="14"/>
            <c:spPr>
              <a:solidFill>
                <a:srgbClr val="77933C"/>
              </a:solidFill>
            </c:spPr>
          </c:dPt>
          <c:dPt>
            <c:idx val="15"/>
            <c:spPr>
              <a:solidFill>
                <a:srgbClr val="FF66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Pt>
            <c:idx val="17"/>
            <c:spPr>
              <a:solidFill>
                <a:srgbClr val="660066"/>
              </a:solidFill>
            </c:spPr>
          </c:dPt>
          <c:dPt>
            <c:idx val="18"/>
            <c:spPr>
              <a:solidFill>
                <a:srgbClr val="660066"/>
              </a:solidFill>
            </c:spPr>
          </c:dPt>
          <c:dPt>
            <c:idx val="19"/>
            <c:spPr>
              <a:solidFill>
                <a:srgbClr val="77933C"/>
              </a:solidFill>
            </c:spPr>
          </c:dPt>
          <c:dPt>
            <c:idx val="20"/>
            <c:spPr>
              <a:solidFill>
                <a:srgbClr val="77933C"/>
              </a:solidFill>
            </c:spPr>
          </c:dPt>
          <c:dPt>
            <c:idx val="21"/>
            <c:spPr>
              <a:solidFill>
                <a:srgbClr val="FF6600"/>
              </a:solidFill>
            </c:spPr>
          </c:dPt>
          <c:dPt>
            <c:idx val="22"/>
            <c:spPr>
              <a:solidFill>
                <a:srgbClr val="FF6600"/>
              </a:solidFill>
            </c:spPr>
          </c:dPt>
          <c:dPt>
            <c:idx val="23"/>
            <c:spPr>
              <a:solidFill>
                <a:srgbClr val="660066"/>
              </a:solidFill>
            </c:spPr>
          </c:dPt>
          <c:dPt>
            <c:idx val="24"/>
            <c:spPr>
              <a:solidFill>
                <a:srgbClr val="660066"/>
              </a:solidFill>
            </c:spPr>
          </c:dPt>
          <c:cat>
            <c:strRef>
              <c:f>[1]Sheet2!$B$2:$B$26</c:f>
              <c:strCache>
                <c:ptCount val="20"/>
                <c:pt idx="0">
                  <c:v>to</c:v>
                </c:pt>
                <c:pt idx="1">
                  <c:v>t1</c:v>
                </c:pt>
                <c:pt idx="7">
                  <c:v>t2</c:v>
                </c:pt>
                <c:pt idx="13">
                  <c:v>t3</c:v>
                </c:pt>
                <c:pt idx="19">
                  <c:v>t4</c:v>
                </c:pt>
              </c:strCache>
            </c:strRef>
          </c:cat>
          <c:val>
            <c:numRef>
              <c:f>[1]Sheet2!$E$2:$E$26</c:f>
              <c:numCache>
                <c:formatCode>0.0</c:formatCode>
                <c:ptCount val="25"/>
                <c:pt idx="0">
                  <c:v>1116.534873188406</c:v>
                </c:pt>
                <c:pt idx="1">
                  <c:v>864.5082831325301</c:v>
                </c:pt>
                <c:pt idx="2">
                  <c:v>950.7662671232878</c:v>
                </c:pt>
                <c:pt idx="3">
                  <c:v>1008.049508426966</c:v>
                </c:pt>
                <c:pt idx="4">
                  <c:v>1094.390385536399</c:v>
                </c:pt>
                <c:pt idx="5">
                  <c:v>809.2759961127308</c:v>
                </c:pt>
                <c:pt idx="6">
                  <c:v>929.0420332355817</c:v>
                </c:pt>
                <c:pt idx="7">
                  <c:v>2019.287298387097</c:v>
                </c:pt>
                <c:pt idx="8">
                  <c:v>1877.537126068376</c:v>
                </c:pt>
                <c:pt idx="9">
                  <c:v>2092.55051369863</c:v>
                </c:pt>
                <c:pt idx="10">
                  <c:v>1730.833070452156</c:v>
                </c:pt>
                <c:pt idx="11">
                  <c:v>2020.526041666667</c:v>
                </c:pt>
                <c:pt idx="12">
                  <c:v>1545.849372384937</c:v>
                </c:pt>
                <c:pt idx="13">
                  <c:v>1553.395618556701</c:v>
                </c:pt>
                <c:pt idx="14">
                  <c:v>2757.964606181456</c:v>
                </c:pt>
                <c:pt idx="15">
                  <c:v>3493.444284881785</c:v>
                </c:pt>
                <c:pt idx="16">
                  <c:v>2949.373309118237</c:v>
                </c:pt>
                <c:pt idx="17">
                  <c:v>4092.969242902208</c:v>
                </c:pt>
                <c:pt idx="18">
                  <c:v>3757.668988391376</c:v>
                </c:pt>
                <c:pt idx="19">
                  <c:v>2545.825485159818</c:v>
                </c:pt>
                <c:pt idx="20">
                  <c:v>4542.545674300255</c:v>
                </c:pt>
                <c:pt idx="21">
                  <c:v>5010.104695048309</c:v>
                </c:pt>
                <c:pt idx="22">
                  <c:v>6135.206989247312</c:v>
                </c:pt>
                <c:pt idx="23">
                  <c:v>9085.499923312883</c:v>
                </c:pt>
                <c:pt idx="24">
                  <c:v>8583.902315531475</c:v>
                </c:pt>
              </c:numCache>
            </c:numRef>
          </c:val>
        </c:ser>
        <c:axId val="720748920"/>
        <c:axId val="624880600"/>
      </c:barChart>
      <c:catAx>
        <c:axId val="720748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treatments</a:t>
                </a:r>
              </a:p>
            </c:rich>
          </c:tx>
          <c:layout/>
        </c:title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624880600"/>
        <c:crosses val="autoZero"/>
        <c:lblAlgn val="ctr"/>
        <c:lblOffset val="100"/>
        <c:tickLblSkip val="1"/>
        <c:tickMarkSkip val="1"/>
      </c:catAx>
      <c:valAx>
        <c:axId val="6248806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720748920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Prochlorococcus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St 1</c:v>
          </c:tx>
          <c:xVal>
            <c:numRef>
              <c:f>'depth profiles'!$E$6:$E$13</c:f>
              <c:numCache>
                <c:formatCode>0.0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2593.955823293173</c:v>
                </c:pt>
                <c:pt idx="3">
                  <c:v>28428.07176853708</c:v>
                </c:pt>
                <c:pt idx="4">
                  <c:v>92117.29329427083</c:v>
                </c:pt>
                <c:pt idx="5">
                  <c:v>297596.3795324428</c:v>
                </c:pt>
                <c:pt idx="6">
                  <c:v>261438.7016106829</c:v>
                </c:pt>
                <c:pt idx="7">
                  <c:v>294611.183988764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St 2</c:v>
          </c:tx>
          <c:xVal>
            <c:numRef>
              <c:f>'depth profiles'!$E$19:$E$26</c:f>
              <c:numCache>
                <c:formatCode>0.0</c:formatCode>
                <c:ptCount val="8"/>
                <c:pt idx="0">
                  <c:v>0.0</c:v>
                </c:pt>
                <c:pt idx="1">
                  <c:v>37.57368735083532</c:v>
                </c:pt>
                <c:pt idx="2">
                  <c:v>22526.77903496169</c:v>
                </c:pt>
                <c:pt idx="3">
                  <c:v>64355.63690476191</c:v>
                </c:pt>
                <c:pt idx="4">
                  <c:v>113756.9836244541</c:v>
                </c:pt>
                <c:pt idx="5">
                  <c:v>337978.5044175393</c:v>
                </c:pt>
                <c:pt idx="6">
                  <c:v>328401.4413472706</c:v>
                </c:pt>
                <c:pt idx="7">
                  <c:v>234655.6114048338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St 3</c:v>
          </c:tx>
          <c:xVal>
            <c:numRef>
              <c:f>'depth profiles'!$E$32:$E$39</c:f>
              <c:numCache>
                <c:formatCode>0.0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18318.89337700146</c:v>
                </c:pt>
                <c:pt idx="3">
                  <c:v>91156.44855967078</c:v>
                </c:pt>
                <c:pt idx="4">
                  <c:v>165779.8761403509</c:v>
                </c:pt>
                <c:pt idx="5">
                  <c:v>325338.8744802494</c:v>
                </c:pt>
                <c:pt idx="6">
                  <c:v>170446.5118318485</c:v>
                </c:pt>
                <c:pt idx="7">
                  <c:v>183218.6005457598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St4</c:v>
          </c:tx>
          <c:xVal>
            <c:numRef>
              <c:f>'depth profiles'!$E$45:$E$52</c:f>
              <c:numCache>
                <c:formatCode>0.0</c:formatCode>
                <c:ptCount val="8"/>
                <c:pt idx="0">
                  <c:v>0.0</c:v>
                </c:pt>
                <c:pt idx="1">
                  <c:v>237.4981392294221</c:v>
                </c:pt>
                <c:pt idx="2">
                  <c:v>4737.570216049383</c:v>
                </c:pt>
                <c:pt idx="3">
                  <c:v>36613.82853605694</c:v>
                </c:pt>
                <c:pt idx="4">
                  <c:v>73183.35789647214</c:v>
                </c:pt>
                <c:pt idx="5">
                  <c:v>246315.1162324649</c:v>
                </c:pt>
                <c:pt idx="6">
                  <c:v>354506.6134340339</c:v>
                </c:pt>
                <c:pt idx="7">
                  <c:v>319954.1421906953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747838920"/>
        <c:axId val="749742008"/>
      </c:scatterChart>
      <c:valAx>
        <c:axId val="74783892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749742008"/>
        <c:crosses val="autoZero"/>
        <c:crossBetween val="midCat"/>
      </c:valAx>
      <c:valAx>
        <c:axId val="749742008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747838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Synechococcus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St 1</c:v>
          </c:tx>
          <c:xVal>
            <c:numRef>
              <c:f>'depth profiles'!$F$6:$F$13</c:f>
              <c:numCache>
                <c:formatCode>0.0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2616.362595419847</c:v>
                </c:pt>
                <c:pt idx="6">
                  <c:v>1945.410999449339</c:v>
                </c:pt>
                <c:pt idx="7">
                  <c:v>2392.650280898877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St 2</c:v>
          </c:tx>
          <c:xVal>
            <c:numRef>
              <c:f>'depth profiles'!$F$19:$F$26</c:f>
              <c:numCache>
                <c:formatCode>0.0</c:formatCode>
                <c:ptCount val="8"/>
                <c:pt idx="0">
                  <c:v>0.0</c:v>
                </c:pt>
                <c:pt idx="1">
                  <c:v>18.78684367541766</c:v>
                </c:pt>
                <c:pt idx="2">
                  <c:v>0.0</c:v>
                </c:pt>
                <c:pt idx="3">
                  <c:v>0.0</c:v>
                </c:pt>
                <c:pt idx="4">
                  <c:v>542.1996451965064</c:v>
                </c:pt>
                <c:pt idx="5">
                  <c:v>1759.981184554974</c:v>
                </c:pt>
                <c:pt idx="6">
                  <c:v>25.70455865272939</c:v>
                </c:pt>
                <c:pt idx="7">
                  <c:v>0.0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St 3</c:v>
          </c:tx>
          <c:xVal>
            <c:numRef>
              <c:f>'depth profiles'!$F$32:$F$39</c:f>
              <c:numCache>
                <c:formatCode>0.0</c:formatCode>
                <c:ptCount val="8"/>
                <c:pt idx="0">
                  <c:v>20.24335217755444</c:v>
                </c:pt>
                <c:pt idx="1">
                  <c:v>35.55996801705757</c:v>
                </c:pt>
                <c:pt idx="2">
                  <c:v>0.0</c:v>
                </c:pt>
                <c:pt idx="3">
                  <c:v>50.34413580246913</c:v>
                </c:pt>
                <c:pt idx="4">
                  <c:v>1447.595789473684</c:v>
                </c:pt>
                <c:pt idx="5">
                  <c:v>1875.298076923077</c:v>
                </c:pt>
                <c:pt idx="6">
                  <c:v>953.0187917594655</c:v>
                </c:pt>
                <c:pt idx="7">
                  <c:v>646.101070528967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St 4</c:v>
          </c:tx>
          <c:xVal>
            <c:numRef>
              <c:f>'depth profiles'!$F$45:$F$52</c:f>
              <c:numCache>
                <c:formatCode>0.0</c:formatCode>
                <c:ptCount val="8"/>
                <c:pt idx="0">
                  <c:v>8.161116552399608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142.1342729970326</c:v>
                </c:pt>
                <c:pt idx="5">
                  <c:v>7243.591641616566</c:v>
                </c:pt>
                <c:pt idx="6">
                  <c:v>6782.278239929947</c:v>
                </c:pt>
                <c:pt idx="7">
                  <c:v>3982.391445126108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747516072"/>
        <c:axId val="736353832"/>
      </c:scatterChart>
      <c:valAx>
        <c:axId val="74751607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(m)</a:t>
                </a:r>
              </a:p>
            </c:rich>
          </c:tx>
          <c:layout/>
        </c:title>
        <c:numFmt formatCode="0.0" sourceLinked="1"/>
        <c:tickLblPos val="nextTo"/>
        <c:crossAx val="736353832"/>
        <c:crosses val="autoZero"/>
        <c:crossBetween val="midCat"/>
      </c:valAx>
      <c:valAx>
        <c:axId val="736353832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7475160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Prochlorococcus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660066"/>
            </a:solidFill>
          </c:spPr>
          <c:dPt>
            <c:idx val="0"/>
            <c:spPr>
              <a:solidFill>
                <a:srgbClr val="1E1C11"/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rgbClr val="77933C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77933C"/>
              </a:solidFill>
            </c:spPr>
          </c:dPt>
          <c:dPt>
            <c:idx val="8"/>
            <c:spPr>
              <a:solidFill>
                <a:srgbClr val="77933C"/>
              </a:solidFill>
            </c:spPr>
          </c:dPt>
          <c:dPt>
            <c:idx val="9"/>
            <c:spPr>
              <a:solidFill>
                <a:srgbClr val="FF66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3"/>
            <c:spPr>
              <a:solidFill>
                <a:srgbClr val="77933C"/>
              </a:solidFill>
            </c:spPr>
          </c:dPt>
          <c:dPt>
            <c:idx val="14"/>
            <c:spPr>
              <a:solidFill>
                <a:srgbClr val="77933C"/>
              </a:solidFill>
            </c:spPr>
          </c:dPt>
          <c:dPt>
            <c:idx val="15"/>
            <c:spPr>
              <a:solidFill>
                <a:srgbClr val="FF66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Pt>
            <c:idx val="19"/>
            <c:spPr>
              <a:solidFill>
                <a:srgbClr val="77933C"/>
              </a:solidFill>
            </c:spPr>
          </c:dPt>
          <c:dPt>
            <c:idx val="20"/>
            <c:spPr>
              <a:solidFill>
                <a:srgbClr val="77933C"/>
              </a:solidFill>
            </c:spPr>
          </c:dPt>
          <c:dPt>
            <c:idx val="21"/>
            <c:spPr>
              <a:solidFill>
                <a:srgbClr val="FF6600"/>
              </a:solidFill>
            </c:spPr>
          </c:dPt>
          <c:dPt>
            <c:idx val="22"/>
            <c:spPr>
              <a:solidFill>
                <a:srgbClr val="FF6600"/>
              </a:solidFill>
            </c:spPr>
          </c:dPt>
          <c:cat>
            <c:strRef>
              <c:f>[1]Sheet2!$B$2:$B$26</c:f>
              <c:strCache>
                <c:ptCount val="20"/>
                <c:pt idx="0">
                  <c:v>to</c:v>
                </c:pt>
                <c:pt idx="1">
                  <c:v>t1</c:v>
                </c:pt>
                <c:pt idx="7">
                  <c:v>t2</c:v>
                </c:pt>
                <c:pt idx="13">
                  <c:v>t3</c:v>
                </c:pt>
                <c:pt idx="19">
                  <c:v>t4</c:v>
                </c:pt>
              </c:strCache>
            </c:strRef>
          </c:cat>
          <c:val>
            <c:numRef>
              <c:f>[1]Sheet2!$F$2:$F$26</c:f>
              <c:numCache>
                <c:formatCode>0.0</c:formatCode>
                <c:ptCount val="25"/>
                <c:pt idx="0">
                  <c:v>315080.3410326086</c:v>
                </c:pt>
                <c:pt idx="1">
                  <c:v>288111.7938253012</c:v>
                </c:pt>
                <c:pt idx="2">
                  <c:v>285335.5208333334</c:v>
                </c:pt>
                <c:pt idx="3">
                  <c:v>313929.0180243445</c:v>
                </c:pt>
                <c:pt idx="4">
                  <c:v>353604.5190373563</c:v>
                </c:pt>
                <c:pt idx="5">
                  <c:v>259087.3299319728</c:v>
                </c:pt>
                <c:pt idx="6">
                  <c:v>287933.3521505377</c:v>
                </c:pt>
                <c:pt idx="7">
                  <c:v>378738.7494959678</c:v>
                </c:pt>
                <c:pt idx="8">
                  <c:v>403480.3517628206</c:v>
                </c:pt>
                <c:pt idx="9">
                  <c:v>508938.178510274</c:v>
                </c:pt>
                <c:pt idx="10">
                  <c:v>348964.3990536277</c:v>
                </c:pt>
                <c:pt idx="11">
                  <c:v>526738.768494898</c:v>
                </c:pt>
                <c:pt idx="12">
                  <c:v>420374.4137029288</c:v>
                </c:pt>
                <c:pt idx="13">
                  <c:v>88958.74355670103</c:v>
                </c:pt>
                <c:pt idx="14">
                  <c:v>148655.9051179794</c:v>
                </c:pt>
                <c:pt idx="15">
                  <c:v>224028.1067266068</c:v>
                </c:pt>
                <c:pt idx="16">
                  <c:v>177425.9856796927</c:v>
                </c:pt>
                <c:pt idx="17">
                  <c:v>181657.6202681388</c:v>
                </c:pt>
                <c:pt idx="18">
                  <c:v>204371.8417910448</c:v>
                </c:pt>
                <c:pt idx="19">
                  <c:v>37366.48344748858</c:v>
                </c:pt>
                <c:pt idx="20">
                  <c:v>117857.1184478372</c:v>
                </c:pt>
                <c:pt idx="21">
                  <c:v>160332.6627038044</c:v>
                </c:pt>
                <c:pt idx="22">
                  <c:v>161773.3755760369</c:v>
                </c:pt>
                <c:pt idx="23">
                  <c:v>142571.1404396728</c:v>
                </c:pt>
                <c:pt idx="24">
                  <c:v>188146.5054179567</c:v>
                </c:pt>
              </c:numCache>
            </c:numRef>
          </c:val>
        </c:ser>
        <c:axId val="720446456"/>
        <c:axId val="703746424"/>
      </c:barChart>
      <c:catAx>
        <c:axId val="720446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treatments</a:t>
                </a:r>
              </a:p>
            </c:rich>
          </c:tx>
          <c:layout/>
        </c:title>
        <c:tickLblPos val="nextTo"/>
        <c:crossAx val="703746424"/>
        <c:crosses val="autoZero"/>
        <c:auto val="1"/>
        <c:lblAlgn val="ctr"/>
        <c:lblOffset val="100"/>
        <c:tickLblSkip val="1"/>
        <c:tickMarkSkip val="1"/>
      </c:catAx>
      <c:valAx>
        <c:axId val="703746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72044645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Synechococcus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6600"/>
            </a:solidFill>
          </c:spPr>
          <c:dPt>
            <c:idx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1"/>
            <c:spPr>
              <a:solidFill>
                <a:srgbClr val="77933C"/>
              </a:solidFill>
            </c:spPr>
          </c:dPt>
          <c:dPt>
            <c:idx val="2"/>
            <c:spPr>
              <a:solidFill>
                <a:srgbClr val="77933C"/>
              </a:solidFill>
            </c:spPr>
          </c:dPt>
          <c:dPt>
            <c:idx val="5"/>
            <c:spPr>
              <a:solidFill>
                <a:srgbClr val="660066"/>
              </a:solidFill>
            </c:spPr>
          </c:dPt>
          <c:dPt>
            <c:idx val="6"/>
            <c:spPr>
              <a:solidFill>
                <a:srgbClr val="660066"/>
              </a:solidFill>
            </c:spPr>
          </c:dPt>
          <c:dPt>
            <c:idx val="7"/>
            <c:spPr>
              <a:solidFill>
                <a:srgbClr val="77933C"/>
              </a:solidFill>
            </c:spPr>
          </c:dPt>
          <c:dPt>
            <c:idx val="8"/>
            <c:spPr>
              <a:solidFill>
                <a:srgbClr val="77933C"/>
              </a:solidFill>
            </c:spPr>
          </c:dPt>
          <c:dPt>
            <c:idx val="11"/>
            <c:spPr>
              <a:solidFill>
                <a:srgbClr val="660066"/>
              </a:solidFill>
            </c:spPr>
          </c:dPt>
          <c:dPt>
            <c:idx val="12"/>
            <c:spPr>
              <a:solidFill>
                <a:srgbClr val="660066"/>
              </a:solidFill>
            </c:spPr>
          </c:dPt>
          <c:dPt>
            <c:idx val="13"/>
            <c:spPr>
              <a:solidFill>
                <a:srgbClr val="77933C"/>
              </a:solidFill>
            </c:spPr>
          </c:dPt>
          <c:dPt>
            <c:idx val="14"/>
            <c:spPr>
              <a:solidFill>
                <a:srgbClr val="77933C"/>
              </a:solidFill>
            </c:spPr>
          </c:dPt>
          <c:dPt>
            <c:idx val="17"/>
            <c:spPr>
              <a:solidFill>
                <a:srgbClr val="660066"/>
              </a:solidFill>
            </c:spPr>
          </c:dPt>
          <c:dPt>
            <c:idx val="18"/>
            <c:spPr>
              <a:solidFill>
                <a:srgbClr val="660066"/>
              </a:solidFill>
            </c:spPr>
          </c:dPt>
          <c:dPt>
            <c:idx val="19"/>
            <c:spPr>
              <a:solidFill>
                <a:srgbClr val="77933C"/>
              </a:solidFill>
            </c:spPr>
          </c:dPt>
          <c:dPt>
            <c:idx val="2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3"/>
            <c:spPr>
              <a:solidFill>
                <a:srgbClr val="660066"/>
              </a:solidFill>
            </c:spPr>
          </c:dPt>
          <c:dPt>
            <c:idx val="24"/>
            <c:spPr>
              <a:solidFill>
                <a:srgbClr val="660066"/>
              </a:solidFill>
            </c:spPr>
          </c:dPt>
          <c:cat>
            <c:strRef>
              <c:f>[1]Sheet2!$B$2:$B$26</c:f>
              <c:strCache>
                <c:ptCount val="20"/>
                <c:pt idx="0">
                  <c:v>to</c:v>
                </c:pt>
                <c:pt idx="1">
                  <c:v>t1</c:v>
                </c:pt>
                <c:pt idx="7">
                  <c:v>t2</c:v>
                </c:pt>
                <c:pt idx="13">
                  <c:v>t3</c:v>
                </c:pt>
                <c:pt idx="19">
                  <c:v>t4</c:v>
                </c:pt>
              </c:strCache>
            </c:strRef>
          </c:cat>
          <c:val>
            <c:numRef>
              <c:f>[1]Sheet2!$G$2:$G$26</c:f>
              <c:numCache>
                <c:formatCode>0.0</c:formatCode>
                <c:ptCount val="25"/>
                <c:pt idx="0">
                  <c:v>2146.067028985507</c:v>
                </c:pt>
                <c:pt idx="1">
                  <c:v>2343.778012048193</c:v>
                </c:pt>
                <c:pt idx="2">
                  <c:v>2514.248573059361</c:v>
                </c:pt>
                <c:pt idx="3">
                  <c:v>2576.12652153558</c:v>
                </c:pt>
                <c:pt idx="4">
                  <c:v>3120.176843869732</c:v>
                </c:pt>
                <c:pt idx="5">
                  <c:v>2427.827988338192</c:v>
                </c:pt>
                <c:pt idx="6">
                  <c:v>2787.126099706745</c:v>
                </c:pt>
                <c:pt idx="7">
                  <c:v>5262.385080645161</c:v>
                </c:pt>
                <c:pt idx="8">
                  <c:v>3588.710202991453</c:v>
                </c:pt>
                <c:pt idx="9">
                  <c:v>5430.66680936073</c:v>
                </c:pt>
                <c:pt idx="10">
                  <c:v>2774.074921135646</c:v>
                </c:pt>
                <c:pt idx="11">
                  <c:v>5896.637223639455</c:v>
                </c:pt>
                <c:pt idx="12">
                  <c:v>4412.111750348675</c:v>
                </c:pt>
                <c:pt idx="13">
                  <c:v>1431.701030927835</c:v>
                </c:pt>
                <c:pt idx="14">
                  <c:v>2741.83615819209</c:v>
                </c:pt>
                <c:pt idx="15">
                  <c:v>5284.13426157176</c:v>
                </c:pt>
                <c:pt idx="16">
                  <c:v>2773.529913994656</c:v>
                </c:pt>
                <c:pt idx="17">
                  <c:v>4170.033517350158</c:v>
                </c:pt>
                <c:pt idx="18">
                  <c:v>4778.07048092869</c:v>
                </c:pt>
                <c:pt idx="19">
                  <c:v>758.5520833333333</c:v>
                </c:pt>
                <c:pt idx="20">
                  <c:v>4542.545674300255</c:v>
                </c:pt>
                <c:pt idx="21">
                  <c:v>8939.96376811594</c:v>
                </c:pt>
                <c:pt idx="22">
                  <c:v>5377.590629800306</c:v>
                </c:pt>
                <c:pt idx="23">
                  <c:v>6640.393711656441</c:v>
                </c:pt>
                <c:pt idx="24">
                  <c:v>10580.42098813209</c:v>
                </c:pt>
              </c:numCache>
            </c:numRef>
          </c:val>
        </c:ser>
        <c:axId val="691902808"/>
        <c:axId val="721077608"/>
      </c:barChart>
      <c:catAx>
        <c:axId val="691902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</c:title>
        <c:tickLblPos val="nextTo"/>
        <c:crossAx val="721077608"/>
        <c:crosses val="autoZero"/>
        <c:auto val="1"/>
        <c:lblAlgn val="ctr"/>
        <c:lblOffset val="100"/>
        <c:tickLblSkip val="1"/>
        <c:tickMarkSkip val="1"/>
      </c:catAx>
      <c:valAx>
        <c:axId val="7210776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69190280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heterotrophic bacteria</a:t>
            </a:r>
          </a:p>
        </c:rich>
      </c:tx>
      <c:layout/>
    </c:title>
    <c:plotArea>
      <c:layout/>
      <c:barChart>
        <c:barDir val="col"/>
        <c:grouping val="clustered"/>
        <c:varyColors val="1"/>
        <c:ser>
          <c:idx val="0"/>
          <c:order val="0"/>
          <c:dPt>
            <c:idx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1"/>
            <c:spPr>
              <a:solidFill>
                <a:srgbClr val="77933C"/>
              </a:solidFill>
            </c:spPr>
          </c:dPt>
          <c:dPt>
            <c:idx val="2"/>
            <c:spPr>
              <a:solidFill>
                <a:srgbClr val="77933C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660066"/>
              </a:solidFill>
            </c:spPr>
          </c:dPt>
          <c:dPt>
            <c:idx val="6"/>
            <c:spPr>
              <a:solidFill>
                <a:srgbClr val="660066"/>
              </a:solidFill>
            </c:spPr>
          </c:dPt>
          <c:dPt>
            <c:idx val="7"/>
            <c:spPr>
              <a:solidFill>
                <a:srgbClr val="77933C"/>
              </a:solidFill>
            </c:spPr>
          </c:dPt>
          <c:dPt>
            <c:idx val="8"/>
            <c:spPr>
              <a:solidFill>
                <a:srgbClr val="77933C"/>
              </a:solidFill>
            </c:spPr>
          </c:dPt>
          <c:dPt>
            <c:idx val="9"/>
            <c:spPr>
              <a:solidFill>
                <a:srgbClr val="FF6600"/>
              </a:solidFill>
            </c:spPr>
          </c:dPt>
          <c:dPt>
            <c:idx val="10"/>
            <c:spPr>
              <a:solidFill>
                <a:srgbClr val="FF6600"/>
              </a:solidFill>
            </c:spPr>
          </c:dPt>
          <c:dPt>
            <c:idx val="11"/>
            <c:spPr>
              <a:solidFill>
                <a:srgbClr val="660066"/>
              </a:solidFill>
            </c:spPr>
          </c:dPt>
          <c:dPt>
            <c:idx val="12"/>
            <c:spPr>
              <a:solidFill>
                <a:srgbClr val="660066"/>
              </a:solidFill>
            </c:spPr>
          </c:dPt>
          <c:dPt>
            <c:idx val="13"/>
            <c:spPr>
              <a:solidFill>
                <a:srgbClr val="77933C"/>
              </a:solidFill>
            </c:spPr>
          </c:dPt>
          <c:dPt>
            <c:idx val="14"/>
            <c:spPr>
              <a:solidFill>
                <a:srgbClr val="77933C"/>
              </a:solidFill>
            </c:spPr>
          </c:dPt>
          <c:dPt>
            <c:idx val="15"/>
            <c:spPr>
              <a:solidFill>
                <a:srgbClr val="FF6600"/>
              </a:solidFill>
            </c:spPr>
          </c:dPt>
          <c:dPt>
            <c:idx val="16"/>
            <c:spPr>
              <a:solidFill>
                <a:srgbClr val="FF6600"/>
              </a:solidFill>
            </c:spPr>
          </c:dPt>
          <c:dPt>
            <c:idx val="17"/>
            <c:spPr>
              <a:solidFill>
                <a:srgbClr val="660066"/>
              </a:solidFill>
            </c:spPr>
          </c:dPt>
          <c:dPt>
            <c:idx val="18"/>
            <c:spPr>
              <a:solidFill>
                <a:srgbClr val="660066"/>
              </a:solidFill>
            </c:spPr>
          </c:dPt>
          <c:dPt>
            <c:idx val="19"/>
            <c:spPr>
              <a:solidFill>
                <a:srgbClr val="77933C"/>
              </a:solidFill>
            </c:spPr>
          </c:dPt>
          <c:dPt>
            <c:idx val="20"/>
            <c:spPr>
              <a:solidFill>
                <a:srgbClr val="77933C"/>
              </a:solidFill>
            </c:spPr>
          </c:dPt>
          <c:dPt>
            <c:idx val="21"/>
            <c:spPr>
              <a:solidFill>
                <a:srgbClr val="FF6600"/>
              </a:solidFill>
            </c:spPr>
          </c:dPt>
          <c:dPt>
            <c:idx val="22"/>
            <c:spPr>
              <a:solidFill>
                <a:srgbClr val="FF6600"/>
              </a:solidFill>
            </c:spPr>
          </c:dPt>
          <c:dPt>
            <c:idx val="23"/>
            <c:spPr>
              <a:solidFill>
                <a:srgbClr val="660066"/>
              </a:solidFill>
            </c:spPr>
          </c:dPt>
          <c:dPt>
            <c:idx val="24"/>
            <c:spPr>
              <a:solidFill>
                <a:srgbClr val="660066"/>
              </a:solidFill>
            </c:spPr>
          </c:dPt>
          <c:cat>
            <c:strRef>
              <c:f>[1]Sheet2!$B$2:$B$26</c:f>
              <c:strCache>
                <c:ptCount val="20"/>
                <c:pt idx="0">
                  <c:v>to</c:v>
                </c:pt>
                <c:pt idx="1">
                  <c:v>t1</c:v>
                </c:pt>
                <c:pt idx="7">
                  <c:v>t2</c:v>
                </c:pt>
                <c:pt idx="13">
                  <c:v>t3</c:v>
                </c:pt>
                <c:pt idx="19">
                  <c:v>t4</c:v>
                </c:pt>
              </c:strCache>
            </c:strRef>
          </c:cat>
          <c:val>
            <c:numRef>
              <c:f>[1]Sheet2!$H$2:$H$26</c:f>
              <c:numCache>
                <c:formatCode>0.0</c:formatCode>
                <c:ptCount val="25"/>
                <c:pt idx="0">
                  <c:v>299298.1454688705</c:v>
                </c:pt>
                <c:pt idx="1">
                  <c:v>276761.5731389845</c:v>
                </c:pt>
                <c:pt idx="2">
                  <c:v>409447.0162037035</c:v>
                </c:pt>
                <c:pt idx="3">
                  <c:v>621095.6861659963</c:v>
                </c:pt>
                <c:pt idx="4">
                  <c:v>527103.6148727676</c:v>
                </c:pt>
                <c:pt idx="5">
                  <c:v>545859.5880508792</c:v>
                </c:pt>
                <c:pt idx="6">
                  <c:v>529409.746159548</c:v>
                </c:pt>
                <c:pt idx="7">
                  <c:v>588291.0354975217</c:v>
                </c:pt>
                <c:pt idx="8">
                  <c:v>552113.0486869898</c:v>
                </c:pt>
                <c:pt idx="9">
                  <c:v>768873.6718768944</c:v>
                </c:pt>
                <c:pt idx="10">
                  <c:v>1.06334253539436E6</c:v>
                </c:pt>
                <c:pt idx="11">
                  <c:v>215807.5807203486</c:v>
                </c:pt>
                <c:pt idx="12">
                  <c:v>605585.4717137378</c:v>
                </c:pt>
                <c:pt idx="13">
                  <c:v>684147.0203321878</c:v>
                </c:pt>
                <c:pt idx="14">
                  <c:v>824525.6504862237</c:v>
                </c:pt>
                <c:pt idx="15">
                  <c:v>637138.0546931463</c:v>
                </c:pt>
                <c:pt idx="16">
                  <c:v>1.10507708467429E6</c:v>
                </c:pt>
                <c:pt idx="17">
                  <c:v>738685.6310905567</c:v>
                </c:pt>
                <c:pt idx="18">
                  <c:v>849484.0557392844</c:v>
                </c:pt>
                <c:pt idx="19">
                  <c:v>584209.1301132433</c:v>
                </c:pt>
                <c:pt idx="20">
                  <c:v>702584.0157788763</c:v>
                </c:pt>
                <c:pt idx="21">
                  <c:v>854853.1421532867</c:v>
                </c:pt>
                <c:pt idx="22">
                  <c:v>872786.299005867</c:v>
                </c:pt>
                <c:pt idx="23">
                  <c:v>1.14167813141825E6</c:v>
                </c:pt>
                <c:pt idx="24">
                  <c:v>951805.5753380569</c:v>
                </c:pt>
              </c:numCache>
            </c:numRef>
          </c:val>
        </c:ser>
        <c:axId val="636284952"/>
        <c:axId val="694209080"/>
      </c:barChart>
      <c:catAx>
        <c:axId val="636284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treatment</a:t>
                </a:r>
              </a:p>
            </c:rich>
          </c:tx>
          <c:layout/>
        </c:title>
        <c:tickLblPos val="nextTo"/>
        <c:crossAx val="694209080"/>
        <c:crosses val="autoZero"/>
        <c:auto val="1"/>
        <c:lblAlgn val="ctr"/>
        <c:lblOffset val="100"/>
        <c:tickLblSkip val="1"/>
        <c:tickMarkSkip val="1"/>
      </c:catAx>
      <c:valAx>
        <c:axId val="694209080"/>
        <c:scaling>
          <c:orientation val="minMax"/>
          <c:max val="1.0E6"/>
          <c:min val="10000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63628495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experiment!$E$36</c:f>
              <c:strCache>
                <c:ptCount val="1"/>
                <c:pt idx="0">
                  <c:v>ctrl</c:v>
                </c:pt>
              </c:strCache>
            </c:strRef>
          </c:tx>
          <c:xVal>
            <c:strRef>
              <c:f>experiment!$D$37:$D$41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experiment!$E$37:$E$41</c:f>
              <c:numCache>
                <c:formatCode>0.0</c:formatCode>
                <c:ptCount val="5"/>
                <c:pt idx="0" formatCode="General">
                  <c:v>0.0</c:v>
                </c:pt>
                <c:pt idx="1">
                  <c:v>-208.8975980604969</c:v>
                </c:pt>
                <c:pt idx="2">
                  <c:v>1013.938271346857</c:v>
                </c:pt>
                <c:pt idx="3">
                  <c:v>1349.71025653779</c:v>
                </c:pt>
                <c:pt idx="4">
                  <c:v>2034.305405251966</c:v>
                </c:pt>
              </c:numCache>
            </c:numRef>
          </c:yVal>
        </c:ser>
        <c:ser>
          <c:idx val="1"/>
          <c:order val="1"/>
          <c:tx>
            <c:strRef>
              <c:f>experiment!$F$36</c:f>
              <c:strCache>
                <c:ptCount val="1"/>
                <c:pt idx="0">
                  <c:v>ntr</c:v>
                </c:pt>
              </c:strCache>
            </c:strRef>
          </c:tx>
          <c:xVal>
            <c:strRef>
              <c:f>experiment!$D$37:$D$41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experiment!$F$37:$F$41</c:f>
              <c:numCache>
                <c:formatCode>0.0</c:formatCode>
                <c:ptCount val="5"/>
                <c:pt idx="0" formatCode="General">
                  <c:v>0.0</c:v>
                </c:pt>
                <c:pt idx="1">
                  <c:v>-65.31492620672338</c:v>
                </c:pt>
                <c:pt idx="2">
                  <c:v>977.2178511945131</c:v>
                </c:pt>
                <c:pt idx="3">
                  <c:v>2415.438941168722</c:v>
                </c:pt>
                <c:pt idx="4">
                  <c:v>4062.77566766974</c:v>
                </c:pt>
              </c:numCache>
            </c:numRef>
          </c:yVal>
        </c:ser>
        <c:ser>
          <c:idx val="2"/>
          <c:order val="2"/>
          <c:tx>
            <c:strRef>
              <c:f>experiment!$G$36</c:f>
              <c:strCache>
                <c:ptCount val="1"/>
                <c:pt idx="0">
                  <c:v>deep c</c:v>
                </c:pt>
              </c:strCache>
            </c:strRef>
          </c:tx>
          <c:xVal>
            <c:strRef>
              <c:f>experiment!$D$37:$D$41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experiment!$G$37:$G$41</c:f>
              <c:numCache>
                <c:formatCode>0.0</c:formatCode>
                <c:ptCount val="5"/>
                <c:pt idx="0" formatCode="General">
                  <c:v>0.0</c:v>
                </c:pt>
                <c:pt idx="1">
                  <c:v>934.4739408808796</c:v>
                </c:pt>
                <c:pt idx="2">
                  <c:v>805.9698558312889</c:v>
                </c:pt>
                <c:pt idx="3">
                  <c:v>1509.88017447807</c:v>
                </c:pt>
                <c:pt idx="4">
                  <c:v>4771.92545175244</c:v>
                </c:pt>
              </c:numCache>
            </c:numRef>
          </c:yVal>
        </c:ser>
        <c:axId val="751759496"/>
        <c:axId val="754428936"/>
      </c:scatterChart>
      <c:valAx>
        <c:axId val="751759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(days)</a:t>
                </a:r>
              </a:p>
            </c:rich>
          </c:tx>
          <c:layout/>
        </c:title>
        <c:tickLblPos val="nextTo"/>
        <c:crossAx val="754428936"/>
        <c:crosses val="autoZero"/>
        <c:crossBetween val="midCat"/>
      </c:valAx>
      <c:valAx>
        <c:axId val="754428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chenge in cell numbers (cells ml-1)</a:t>
                </a:r>
              </a:p>
            </c:rich>
          </c:tx>
          <c:layout/>
        </c:title>
        <c:numFmt formatCode="General" sourceLinked="1"/>
        <c:tickLblPos val="nextTo"/>
        <c:crossAx val="7517594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experiment!$E$53</c:f>
              <c:strCache>
                <c:ptCount val="1"/>
                <c:pt idx="0">
                  <c:v>ctrl</c:v>
                </c:pt>
              </c:strCache>
            </c:strRef>
          </c:tx>
          <c:xVal>
            <c:strRef>
              <c:f>experiment!$D$54:$D$58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experiment!$E$54:$E$58</c:f>
              <c:numCache>
                <c:formatCode>0.0</c:formatCode>
                <c:ptCount val="5"/>
                <c:pt idx="0">
                  <c:v>1116.534873188406</c:v>
                </c:pt>
                <c:pt idx="1">
                  <c:v>907.6372751279089</c:v>
                </c:pt>
                <c:pt idx="2">
                  <c:v>1948.412212227737</c:v>
                </c:pt>
                <c:pt idx="3">
                  <c:v>2155.680112369078</c:v>
                </c:pt>
                <c:pt idx="4">
                  <c:v>3544.185579730036</c:v>
                </c:pt>
              </c:numCache>
            </c:numRef>
          </c:yVal>
        </c:ser>
        <c:ser>
          <c:idx val="1"/>
          <c:order val="1"/>
          <c:tx>
            <c:strRef>
              <c:f>experiment!$F$53</c:f>
              <c:strCache>
                <c:ptCount val="1"/>
                <c:pt idx="0">
                  <c:v>ntr</c:v>
                </c:pt>
              </c:strCache>
            </c:strRef>
          </c:tx>
          <c:xVal>
            <c:strRef>
              <c:f>experiment!$D$54:$D$58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experiment!$F$54:$F$58</c:f>
              <c:numCache>
                <c:formatCode>0.0</c:formatCode>
                <c:ptCount val="5"/>
                <c:pt idx="0">
                  <c:v>1116.534873188406</c:v>
                </c:pt>
                <c:pt idx="1">
                  <c:v>1051.219946981682</c:v>
                </c:pt>
                <c:pt idx="2">
                  <c:v>1911.691792075393</c:v>
                </c:pt>
                <c:pt idx="3">
                  <c:v>3221.408797000011</c:v>
                </c:pt>
                <c:pt idx="4">
                  <c:v>5572.65584214781</c:v>
                </c:pt>
              </c:numCache>
            </c:numRef>
          </c:yVal>
        </c:ser>
        <c:ser>
          <c:idx val="2"/>
          <c:order val="2"/>
          <c:tx>
            <c:strRef>
              <c:f>experiment!$G$53</c:f>
              <c:strCache>
                <c:ptCount val="1"/>
                <c:pt idx="0">
                  <c:v>deep c</c:v>
                </c:pt>
              </c:strCache>
            </c:strRef>
          </c:tx>
          <c:xVal>
            <c:strRef>
              <c:f>experiment!$D$54:$D$58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experiment!$G$54:$G$58</c:f>
              <c:numCache>
                <c:formatCode>0.0</c:formatCode>
                <c:ptCount val="5"/>
                <c:pt idx="0">
                  <c:v>1116.534873188406</c:v>
                </c:pt>
                <c:pt idx="1">
                  <c:v>869.1590146741561</c:v>
                </c:pt>
                <c:pt idx="2">
                  <c:v>1783.187707025802</c:v>
                </c:pt>
                <c:pt idx="3">
                  <c:v>3925.319115646792</c:v>
                </c:pt>
                <c:pt idx="4">
                  <c:v>8834.70111942218</c:v>
                </c:pt>
              </c:numCache>
            </c:numRef>
          </c:yVal>
        </c:ser>
        <c:axId val="748808024"/>
        <c:axId val="757693048"/>
      </c:scatterChart>
      <c:valAx>
        <c:axId val="748808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(days)</a:t>
                </a:r>
              </a:p>
            </c:rich>
          </c:tx>
          <c:layout/>
        </c:title>
        <c:tickLblPos val="nextTo"/>
        <c:crossAx val="757693048"/>
        <c:crosses val="autoZero"/>
        <c:crossBetween val="midCat"/>
      </c:valAx>
      <c:valAx>
        <c:axId val="757693048"/>
        <c:scaling>
          <c:logBase val="10.0"/>
          <c:orientation val="minMax"/>
          <c:min val="700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7488080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strRef>
              <c:f>experiment!$E$70</c:f>
              <c:strCache>
                <c:ptCount val="1"/>
                <c:pt idx="0">
                  <c:v>ctrl</c:v>
                </c:pt>
              </c:strCache>
            </c:strRef>
          </c:tx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Eq val="1"/>
            <c:trendlineLbl>
              <c:layout>
                <c:manualLayout>
                  <c:x val="0.160848072382912"/>
                  <c:y val="0.0194841790609507"/>
                </c:manualLayout>
              </c:layout>
              <c:numFmt formatCode="General" sourceLinked="0"/>
            </c:trendlineLbl>
          </c:trendline>
          <c:xVal>
            <c:strRef>
              <c:f>experiment!$D$71:$D$75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experiment!$E$71:$E$75</c:f>
              <c:numCache>
                <c:formatCode>0.0</c:formatCode>
                <c:ptCount val="5"/>
                <c:pt idx="0">
                  <c:v>7.017985305175238</c:v>
                </c:pt>
                <c:pt idx="1">
                  <c:v>6.81084482205783</c:v>
                </c:pt>
                <c:pt idx="2">
                  <c:v>7.574770069736465</c:v>
                </c:pt>
                <c:pt idx="3">
                  <c:v>7.675861550134511</c:v>
                </c:pt>
                <c:pt idx="4">
                  <c:v>8.173063674837644</c:v>
                </c:pt>
              </c:numCache>
            </c:numRef>
          </c:yVal>
        </c:ser>
        <c:ser>
          <c:idx val="1"/>
          <c:order val="1"/>
          <c:tx>
            <c:strRef>
              <c:f>experiment!$F$70</c:f>
              <c:strCache>
                <c:ptCount val="1"/>
                <c:pt idx="0">
                  <c:v>ntr</c:v>
                </c:pt>
              </c:strCache>
            </c:strRef>
          </c:tx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Eq val="1"/>
            <c:trendlineLbl>
              <c:layout>
                <c:manualLayout>
                  <c:x val="0.170505018530975"/>
                  <c:y val="-0.0108675998833479"/>
                </c:manualLayout>
              </c:layout>
              <c:numFmt formatCode="General" sourceLinked="0"/>
            </c:trendlineLbl>
          </c:trendline>
          <c:xVal>
            <c:strRef>
              <c:f>experiment!$D$71:$D$75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experiment!$F$71:$F$75</c:f>
              <c:numCache>
                <c:formatCode>0.0</c:formatCode>
                <c:ptCount val="5"/>
                <c:pt idx="0">
                  <c:v>7.017985305175238</c:v>
                </c:pt>
                <c:pt idx="1">
                  <c:v>6.957706622989511</c:v>
                </c:pt>
                <c:pt idx="2">
                  <c:v>7.555743884004487</c:v>
                </c:pt>
                <c:pt idx="3">
                  <c:v>8.077574057453127</c:v>
                </c:pt>
                <c:pt idx="4">
                  <c:v>8.625627031158398</c:v>
                </c:pt>
              </c:numCache>
            </c:numRef>
          </c:yVal>
        </c:ser>
        <c:ser>
          <c:idx val="2"/>
          <c:order val="2"/>
          <c:tx>
            <c:strRef>
              <c:f>experiment!$G$70</c:f>
              <c:strCache>
                <c:ptCount val="1"/>
                <c:pt idx="0">
                  <c:v>deep c</c:v>
                </c:pt>
              </c:strCache>
            </c:strRef>
          </c:tx>
          <c:trendline>
            <c:spPr>
              <a:ln>
                <a:solidFill>
                  <a:srgbClr val="008000"/>
                </a:solidFill>
              </a:ln>
            </c:spPr>
            <c:trendlineType val="linear"/>
            <c:dispEq val="1"/>
            <c:trendlineLbl>
              <c:layout>
                <c:manualLayout>
                  <c:x val="0.170505018530975"/>
                  <c:y val="-0.0659018664333625"/>
                </c:manualLayout>
              </c:layout>
              <c:numFmt formatCode="General" sourceLinked="0"/>
            </c:trendlineLbl>
          </c:trendline>
          <c:xVal>
            <c:strRef>
              <c:f>experiment!$D$71:$D$75</c:f>
              <c:strCache>
                <c:ptCount val="5"/>
                <c:pt idx="0">
                  <c:v>t1</c:v>
                </c:pt>
                <c:pt idx="1">
                  <c:v>t2</c:v>
                </c:pt>
                <c:pt idx="2">
                  <c:v>t3</c:v>
                </c:pt>
                <c:pt idx="3">
                  <c:v>t4</c:v>
                </c:pt>
                <c:pt idx="4">
                  <c:v>t5</c:v>
                </c:pt>
              </c:strCache>
            </c:strRef>
          </c:xVal>
          <c:yVal>
            <c:numRef>
              <c:f>experiment!$G$71:$G$75</c:f>
              <c:numCache>
                <c:formatCode>0.0</c:formatCode>
                <c:ptCount val="5"/>
                <c:pt idx="0">
                  <c:v>7.017985305175238</c:v>
                </c:pt>
                <c:pt idx="1">
                  <c:v>6.76752609434159</c:v>
                </c:pt>
                <c:pt idx="2">
                  <c:v>7.486157888275915</c:v>
                </c:pt>
                <c:pt idx="3">
                  <c:v>8.275202930261071</c:v>
                </c:pt>
                <c:pt idx="4">
                  <c:v>9.086442555027325</c:v>
                </c:pt>
              </c:numCache>
            </c:numRef>
          </c:yVal>
        </c:ser>
        <c:axId val="752730104"/>
        <c:axId val="755992904"/>
      </c:scatterChart>
      <c:valAx>
        <c:axId val="752730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(days)</a:t>
                </a:r>
              </a:p>
            </c:rich>
          </c:tx>
          <c:layout/>
        </c:title>
        <c:tickLblPos val="nextTo"/>
        <c:crossAx val="755992904"/>
        <c:crosses val="autoZero"/>
        <c:crossBetween val="midCat"/>
      </c:valAx>
      <c:valAx>
        <c:axId val="755992904"/>
        <c:scaling>
          <c:orientation val="minMax"/>
          <c:min val="5.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(cell ml-1)</a:t>
                </a:r>
              </a:p>
            </c:rich>
          </c:tx>
          <c:layout/>
        </c:title>
        <c:numFmt formatCode="0.0" sourceLinked="1"/>
        <c:tickLblPos val="nextTo"/>
        <c:crossAx val="7527301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Heterotrophic Bacteria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St 1</c:v>
          </c:tx>
          <c:xVal>
            <c:numRef>
              <c:f>'depth profiles'!$C$2:$C$13</c:f>
              <c:numCache>
                <c:formatCode>0.0</c:formatCode>
                <c:ptCount val="12"/>
                <c:pt idx="0">
                  <c:v>152296.6883250825</c:v>
                </c:pt>
                <c:pt idx="1">
                  <c:v>40068.54324018126</c:v>
                </c:pt>
                <c:pt idx="2">
                  <c:v>57879.82462899543</c:v>
                </c:pt>
                <c:pt idx="4">
                  <c:v>105377.8542877907</c:v>
                </c:pt>
                <c:pt idx="5">
                  <c:v>185049.2776372832</c:v>
                </c:pt>
                <c:pt idx="6">
                  <c:v>206606.5705231164</c:v>
                </c:pt>
                <c:pt idx="8">
                  <c:v>256714.1004557292</c:v>
                </c:pt>
                <c:pt idx="9">
                  <c:v>370789.7101414701</c:v>
                </c:pt>
                <c:pt idx="10">
                  <c:v>722094.1598446995</c:v>
                </c:pt>
                <c:pt idx="11">
                  <c:v>203841.1944188157</c:v>
                </c:pt>
              </c:numCache>
            </c:numRef>
          </c:xVal>
          <c:yVal>
            <c:numRef>
              <c:f>'depth profiles'!$B$2:$B$13</c:f>
              <c:numCache>
                <c:formatCode>General</c:formatCode>
                <c:ptCount val="12"/>
                <c:pt idx="0">
                  <c:v>1000.0</c:v>
                </c:pt>
                <c:pt idx="1">
                  <c:v>750.0</c:v>
                </c:pt>
                <c:pt idx="2">
                  <c:v>500.0</c:v>
                </c:pt>
                <c:pt idx="3">
                  <c:v>300.0</c:v>
                </c:pt>
                <c:pt idx="4">
                  <c:v>175.0</c:v>
                </c:pt>
                <c:pt idx="5">
                  <c:v>150.0</c:v>
                </c:pt>
                <c:pt idx="6">
                  <c:v>125.0</c:v>
                </c:pt>
                <c:pt idx="7">
                  <c:v>100.0</c:v>
                </c:pt>
                <c:pt idx="8">
                  <c:v>75.0</c:v>
                </c:pt>
                <c:pt idx="9">
                  <c:v>45.0</c:v>
                </c:pt>
                <c:pt idx="10">
                  <c:v>25.0</c:v>
                </c:pt>
                <c:pt idx="11">
                  <c:v>5.0</c:v>
                </c:pt>
              </c:numCache>
            </c:numRef>
          </c:yVal>
        </c:ser>
        <c:ser>
          <c:idx val="1"/>
          <c:order val="1"/>
          <c:tx>
            <c:v>St 2</c:v>
          </c:tx>
          <c:xVal>
            <c:numRef>
              <c:f>'depth profiles'!$C$15:$C$26</c:f>
              <c:numCache>
                <c:formatCode>0.0</c:formatCode>
                <c:ptCount val="12"/>
                <c:pt idx="0">
                  <c:v>32655.2822873444</c:v>
                </c:pt>
                <c:pt idx="1">
                  <c:v>70141.62575</c:v>
                </c:pt>
                <c:pt idx="2">
                  <c:v>90541.11987704916</c:v>
                </c:pt>
                <c:pt idx="4">
                  <c:v>219041.62109375</c:v>
                </c:pt>
                <c:pt idx="5">
                  <c:v>169859.1915565516</c:v>
                </c:pt>
                <c:pt idx="6">
                  <c:v>190264.5388696946</c:v>
                </c:pt>
                <c:pt idx="7">
                  <c:v>192719.1879925385</c:v>
                </c:pt>
                <c:pt idx="8">
                  <c:v>217277.7684154764</c:v>
                </c:pt>
                <c:pt idx="9">
                  <c:v>389299.4240782233</c:v>
                </c:pt>
                <c:pt idx="10">
                  <c:v>153445.3673648505</c:v>
                </c:pt>
                <c:pt idx="11">
                  <c:v>54060.9880423075</c:v>
                </c:pt>
              </c:numCache>
            </c:numRef>
          </c:xVal>
          <c:yVal>
            <c:numRef>
              <c:f>'depth profiles'!$B$2:$B$13</c:f>
              <c:numCache>
                <c:formatCode>General</c:formatCode>
                <c:ptCount val="12"/>
                <c:pt idx="0">
                  <c:v>1000.0</c:v>
                </c:pt>
                <c:pt idx="1">
                  <c:v>750.0</c:v>
                </c:pt>
                <c:pt idx="2">
                  <c:v>500.0</c:v>
                </c:pt>
                <c:pt idx="3">
                  <c:v>300.0</c:v>
                </c:pt>
                <c:pt idx="4">
                  <c:v>175.0</c:v>
                </c:pt>
                <c:pt idx="5">
                  <c:v>150.0</c:v>
                </c:pt>
                <c:pt idx="6">
                  <c:v>125.0</c:v>
                </c:pt>
                <c:pt idx="7">
                  <c:v>100.0</c:v>
                </c:pt>
                <c:pt idx="8">
                  <c:v>75.0</c:v>
                </c:pt>
                <c:pt idx="9">
                  <c:v>45.0</c:v>
                </c:pt>
                <c:pt idx="10">
                  <c:v>25.0</c:v>
                </c:pt>
                <c:pt idx="11">
                  <c:v>5.0</c:v>
                </c:pt>
              </c:numCache>
            </c:numRef>
          </c:yVal>
        </c:ser>
        <c:ser>
          <c:idx val="2"/>
          <c:order val="2"/>
          <c:tx>
            <c:v>Sta 3</c:v>
          </c:tx>
          <c:xVal>
            <c:numRef>
              <c:f>'depth profiles'!$C$28:$C$39</c:f>
              <c:numCache>
                <c:formatCode>0.0</c:formatCode>
                <c:ptCount val="12"/>
                <c:pt idx="0">
                  <c:v>14049.67069575471</c:v>
                </c:pt>
                <c:pt idx="1">
                  <c:v>18360.28398840206</c:v>
                </c:pt>
                <c:pt idx="2">
                  <c:v>156441.7682506887</c:v>
                </c:pt>
                <c:pt idx="3">
                  <c:v>60748.67894990365</c:v>
                </c:pt>
                <c:pt idx="4">
                  <c:v>105393.5847648635</c:v>
                </c:pt>
                <c:pt idx="5">
                  <c:v>132119.8615439093</c:v>
                </c:pt>
                <c:pt idx="7">
                  <c:v>110826.6856315057</c:v>
                </c:pt>
                <c:pt idx="8">
                  <c:v>256611.8215431067</c:v>
                </c:pt>
                <c:pt idx="10">
                  <c:v>518052.1907259071</c:v>
                </c:pt>
                <c:pt idx="11">
                  <c:v>424265.24320424</c:v>
                </c:pt>
              </c:numCache>
            </c:numRef>
          </c:xVal>
          <c:yVal>
            <c:numRef>
              <c:f>'depth profiles'!$B$2:$B$13</c:f>
              <c:numCache>
                <c:formatCode>General</c:formatCode>
                <c:ptCount val="12"/>
                <c:pt idx="0">
                  <c:v>1000.0</c:v>
                </c:pt>
                <c:pt idx="1">
                  <c:v>750.0</c:v>
                </c:pt>
                <c:pt idx="2">
                  <c:v>500.0</c:v>
                </c:pt>
                <c:pt idx="3">
                  <c:v>300.0</c:v>
                </c:pt>
                <c:pt idx="4">
                  <c:v>175.0</c:v>
                </c:pt>
                <c:pt idx="5">
                  <c:v>150.0</c:v>
                </c:pt>
                <c:pt idx="6">
                  <c:v>125.0</c:v>
                </c:pt>
                <c:pt idx="7">
                  <c:v>100.0</c:v>
                </c:pt>
                <c:pt idx="8">
                  <c:v>75.0</c:v>
                </c:pt>
                <c:pt idx="9">
                  <c:v>45.0</c:v>
                </c:pt>
                <c:pt idx="10">
                  <c:v>25.0</c:v>
                </c:pt>
                <c:pt idx="11">
                  <c:v>5.0</c:v>
                </c:pt>
              </c:numCache>
            </c:numRef>
          </c:yVal>
        </c:ser>
        <c:ser>
          <c:idx val="3"/>
          <c:order val="3"/>
          <c:tx>
            <c:v>St 4</c:v>
          </c:tx>
          <c:xVal>
            <c:numRef>
              <c:f>'depth profiles'!$C$41:$C$52</c:f>
              <c:numCache>
                <c:formatCode>0.0</c:formatCode>
                <c:ptCount val="12"/>
                <c:pt idx="0">
                  <c:v>160900.2905092592</c:v>
                </c:pt>
                <c:pt idx="1">
                  <c:v>126700.2141608391</c:v>
                </c:pt>
                <c:pt idx="2">
                  <c:v>313190.6663995726</c:v>
                </c:pt>
                <c:pt idx="3">
                  <c:v>259278.286111111</c:v>
                </c:pt>
                <c:pt idx="4">
                  <c:v>226702.2861578525</c:v>
                </c:pt>
                <c:pt idx="5">
                  <c:v>262070.1874841386</c:v>
                </c:pt>
                <c:pt idx="6">
                  <c:v>316723.8378651227</c:v>
                </c:pt>
                <c:pt idx="7">
                  <c:v>444114.8436400027</c:v>
                </c:pt>
                <c:pt idx="8">
                  <c:v>467257.1983535278</c:v>
                </c:pt>
                <c:pt idx="9">
                  <c:v>1.64447653844379E6</c:v>
                </c:pt>
                <c:pt idx="10">
                  <c:v>766849.3625419421</c:v>
                </c:pt>
                <c:pt idx="11">
                  <c:v>550803.4559016444</c:v>
                </c:pt>
              </c:numCache>
            </c:numRef>
          </c:xVal>
          <c:yVal>
            <c:numRef>
              <c:f>'depth profiles'!$B$2:$B$13</c:f>
              <c:numCache>
                <c:formatCode>General</c:formatCode>
                <c:ptCount val="12"/>
                <c:pt idx="0">
                  <c:v>1000.0</c:v>
                </c:pt>
                <c:pt idx="1">
                  <c:v>750.0</c:v>
                </c:pt>
                <c:pt idx="2">
                  <c:v>500.0</c:v>
                </c:pt>
                <c:pt idx="3">
                  <c:v>300.0</c:v>
                </c:pt>
                <c:pt idx="4">
                  <c:v>175.0</c:v>
                </c:pt>
                <c:pt idx="5">
                  <c:v>150.0</c:v>
                </c:pt>
                <c:pt idx="6">
                  <c:v>125.0</c:v>
                </c:pt>
                <c:pt idx="7">
                  <c:v>100.0</c:v>
                </c:pt>
                <c:pt idx="8">
                  <c:v>75.0</c:v>
                </c:pt>
                <c:pt idx="9">
                  <c:v>45.0</c:v>
                </c:pt>
                <c:pt idx="10">
                  <c:v>25.0</c:v>
                </c:pt>
                <c:pt idx="11">
                  <c:v>5.0</c:v>
                </c:pt>
              </c:numCache>
            </c:numRef>
          </c:yVal>
        </c:ser>
        <c:axId val="679042200"/>
        <c:axId val="674970120"/>
      </c:scatterChart>
      <c:valAx>
        <c:axId val="67904220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674970120"/>
        <c:crosses val="autoZero"/>
        <c:crossBetween val="midCat"/>
      </c:valAx>
      <c:valAx>
        <c:axId val="674970120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679042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Picoeukaryotes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St 1</c:v>
          </c:tx>
          <c:xVal>
            <c:numRef>
              <c:f>'depth profiles'!$D$6:$D$13</c:f>
              <c:numCache>
                <c:formatCode>0.0</c:formatCode>
                <c:ptCount val="8"/>
                <c:pt idx="0">
                  <c:v>81.05518617021276</c:v>
                </c:pt>
                <c:pt idx="1">
                  <c:v>106.4439195736434</c:v>
                </c:pt>
                <c:pt idx="2">
                  <c:v>259.3955823293172</c:v>
                </c:pt>
                <c:pt idx="3">
                  <c:v>594.8803857715431</c:v>
                </c:pt>
                <c:pt idx="4">
                  <c:v>4835.473632812499</c:v>
                </c:pt>
                <c:pt idx="5">
                  <c:v>1367.644083969466</c:v>
                </c:pt>
                <c:pt idx="6">
                  <c:v>613.4178827092511</c:v>
                </c:pt>
                <c:pt idx="7">
                  <c:v>873.9620786516854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1"/>
          <c:order val="1"/>
          <c:tx>
            <c:v>St 2</c:v>
          </c:tx>
          <c:xVal>
            <c:numRef>
              <c:f>'depth profiles'!$D$19:$D$26</c:f>
              <c:numCache>
                <c:formatCode>0.0</c:formatCode>
                <c:ptCount val="8"/>
                <c:pt idx="0">
                  <c:v>170.7592536407767</c:v>
                </c:pt>
                <c:pt idx="1">
                  <c:v>375.7368735083532</c:v>
                </c:pt>
                <c:pt idx="2">
                  <c:v>1504.872186302682</c:v>
                </c:pt>
                <c:pt idx="3">
                  <c:v>3511.085978835978</c:v>
                </c:pt>
                <c:pt idx="4">
                  <c:v>5701.841430131004</c:v>
                </c:pt>
                <c:pt idx="5">
                  <c:v>1511.513252617801</c:v>
                </c:pt>
                <c:pt idx="6">
                  <c:v>1131.000580720093</c:v>
                </c:pt>
                <c:pt idx="7">
                  <c:v>932.190332326284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2"/>
          <c:order val="2"/>
          <c:tx>
            <c:v>St 3</c:v>
          </c:tx>
          <c:xVal>
            <c:numRef>
              <c:f>'depth profiles'!$D$32:$D$39</c:f>
              <c:numCache>
                <c:formatCode>0.0</c:formatCode>
                <c:ptCount val="8"/>
                <c:pt idx="0">
                  <c:v>40.48670435510888</c:v>
                </c:pt>
                <c:pt idx="1">
                  <c:v>177.7998400852879</c:v>
                </c:pt>
                <c:pt idx="2">
                  <c:v>1422.453420669578</c:v>
                </c:pt>
                <c:pt idx="3">
                  <c:v>5739.23148148148</c:v>
                </c:pt>
                <c:pt idx="4">
                  <c:v>1296.804561403509</c:v>
                </c:pt>
                <c:pt idx="5">
                  <c:v>1199.514986139986</c:v>
                </c:pt>
                <c:pt idx="6">
                  <c:v>485.5001391982183</c:v>
                </c:pt>
                <c:pt idx="7">
                  <c:v>430.7340470193115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ser>
          <c:idx val="3"/>
          <c:order val="3"/>
          <c:tx>
            <c:v>St 4</c:v>
          </c:tx>
          <c:xVal>
            <c:numRef>
              <c:f>'depth profiles'!$D$45:$D$52</c:f>
              <c:numCache>
                <c:formatCode>0.0</c:formatCode>
                <c:ptCount val="8"/>
                <c:pt idx="0">
                  <c:v>97.9333986287953</c:v>
                </c:pt>
                <c:pt idx="1">
                  <c:v>100.7567863397548</c:v>
                </c:pt>
                <c:pt idx="2">
                  <c:v>64.34730344379467</c:v>
                </c:pt>
                <c:pt idx="3">
                  <c:v>612.7520891364903</c:v>
                </c:pt>
                <c:pt idx="4">
                  <c:v>710.6713649851632</c:v>
                </c:pt>
                <c:pt idx="5">
                  <c:v>9677.37243236473</c:v>
                </c:pt>
                <c:pt idx="6">
                  <c:v>2163.072278166958</c:v>
                </c:pt>
                <c:pt idx="7">
                  <c:v>1256.738283912747</c:v>
                </c:pt>
              </c:numCache>
            </c:numRef>
          </c:xVal>
          <c:yVal>
            <c:numRef>
              <c:f>'depth profiles'!$B$6:$B$13</c:f>
              <c:numCache>
                <c:formatCode>General</c:formatCode>
                <c:ptCount val="8"/>
                <c:pt idx="0">
                  <c:v>175.0</c:v>
                </c:pt>
                <c:pt idx="1">
                  <c:v>150.0</c:v>
                </c:pt>
                <c:pt idx="2">
                  <c:v>125.0</c:v>
                </c:pt>
                <c:pt idx="3">
                  <c:v>100.0</c:v>
                </c:pt>
                <c:pt idx="4">
                  <c:v>75.0</c:v>
                </c:pt>
                <c:pt idx="5">
                  <c:v>45.0</c:v>
                </c:pt>
                <c:pt idx="6">
                  <c:v>25.0</c:v>
                </c:pt>
                <c:pt idx="7">
                  <c:v>5.0</c:v>
                </c:pt>
              </c:numCache>
            </c:numRef>
          </c:yVal>
        </c:ser>
        <c:axId val="736823416"/>
        <c:axId val="736856632"/>
      </c:scatterChart>
      <c:valAx>
        <c:axId val="73682341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abundance (cells ml-1)</a:t>
                </a:r>
              </a:p>
            </c:rich>
          </c:tx>
          <c:layout/>
        </c:title>
        <c:numFmt formatCode="0.0" sourceLinked="1"/>
        <c:tickLblPos val="nextTo"/>
        <c:crossAx val="736856632"/>
        <c:crosses val="autoZero"/>
        <c:crossBetween val="midCat"/>
      </c:valAx>
      <c:valAx>
        <c:axId val="736856632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7368234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6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4" Type="http://schemas.openxmlformats.org/officeDocument/2006/relationships/chart" Target="../charts/chart11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152400</xdr:rowOff>
    </xdr:from>
    <xdr:to>
      <xdr:col>15</xdr:col>
      <xdr:colOff>12700</xdr:colOff>
      <xdr:row>17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4</xdr:row>
      <xdr:rowOff>0</xdr:rowOff>
    </xdr:from>
    <xdr:to>
      <xdr:col>15</xdr:col>
      <xdr:colOff>25400</xdr:colOff>
      <xdr:row>24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76200</xdr:colOff>
      <xdr:row>7</xdr:row>
      <xdr:rowOff>12700</xdr:rowOff>
    </xdr:from>
    <xdr:to>
      <xdr:col>16</xdr:col>
      <xdr:colOff>0</xdr:colOff>
      <xdr:row>29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88900</xdr:colOff>
      <xdr:row>9</xdr:row>
      <xdr:rowOff>101600</xdr:rowOff>
    </xdr:from>
    <xdr:to>
      <xdr:col>15</xdr:col>
      <xdr:colOff>939800</xdr:colOff>
      <xdr:row>31</xdr:row>
      <xdr:rowOff>25400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35</xdr:row>
      <xdr:rowOff>0</xdr:rowOff>
    </xdr:from>
    <xdr:to>
      <xdr:col>15</xdr:col>
      <xdr:colOff>12700</xdr:colOff>
      <xdr:row>51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51</xdr:row>
      <xdr:rowOff>114300</xdr:rowOff>
    </xdr:from>
    <xdr:to>
      <xdr:col>15</xdr:col>
      <xdr:colOff>12700</xdr:colOff>
      <xdr:row>68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50800</xdr:colOff>
      <xdr:row>68</xdr:row>
      <xdr:rowOff>76200</xdr:rowOff>
    </xdr:from>
    <xdr:to>
      <xdr:col>15</xdr:col>
      <xdr:colOff>12700</xdr:colOff>
      <xdr:row>85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1</xdr:row>
      <xdr:rowOff>12700</xdr:rowOff>
    </xdr:from>
    <xdr:to>
      <xdr:col>10</xdr:col>
      <xdr:colOff>787400</xdr:colOff>
      <xdr:row>34</xdr:row>
      <xdr:rowOff>63500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317500</xdr:colOff>
      <xdr:row>4</xdr:row>
      <xdr:rowOff>38100</xdr:rowOff>
    </xdr:from>
    <xdr:to>
      <xdr:col>10</xdr:col>
      <xdr:colOff>774700</xdr:colOff>
      <xdr:row>36</xdr:row>
      <xdr:rowOff>114300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330200</xdr:colOff>
      <xdr:row>7</xdr:row>
      <xdr:rowOff>88900</xdr:rowOff>
    </xdr:from>
    <xdr:to>
      <xdr:col>10</xdr:col>
      <xdr:colOff>800100</xdr:colOff>
      <xdr:row>40</xdr:row>
      <xdr:rowOff>12700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292100</xdr:colOff>
      <xdr:row>12</xdr:row>
      <xdr:rowOff>63500</xdr:rowOff>
    </xdr:from>
    <xdr:to>
      <xdr:col>10</xdr:col>
      <xdr:colOff>838200</xdr:colOff>
      <xdr:row>45</xdr:row>
      <xdr:rowOff>63500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%20NAME/exp-all-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%20NAME/cast-al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2">
          <cell r="B2" t="str">
            <v>to</v>
          </cell>
          <cell r="E2">
            <v>1116.5348731884058</v>
          </cell>
          <cell r="F2">
            <v>315080.34103260865</v>
          </cell>
          <cell r="G2">
            <v>2146.067028985507</v>
          </cell>
          <cell r="H2">
            <v>299298.14546887053</v>
          </cell>
        </row>
        <row r="3">
          <cell r="B3" t="str">
            <v>t1</v>
          </cell>
          <cell r="E3">
            <v>864.5082831325301</v>
          </cell>
          <cell r="F3">
            <v>288111.79382530123</v>
          </cell>
          <cell r="G3">
            <v>2343.778012048193</v>
          </cell>
          <cell r="H3">
            <v>276761.5731389845</v>
          </cell>
        </row>
        <row r="4">
          <cell r="E4">
            <v>950.76626712328778</v>
          </cell>
          <cell r="F4">
            <v>285335.52083333337</v>
          </cell>
          <cell r="G4">
            <v>2514.2485730593612</v>
          </cell>
          <cell r="H4">
            <v>409447.01620370359</v>
          </cell>
        </row>
        <row r="5">
          <cell r="E5">
            <v>1008.0495084269661</v>
          </cell>
          <cell r="F5">
            <v>313929.01802434452</v>
          </cell>
          <cell r="G5">
            <v>2576.1265215355802</v>
          </cell>
          <cell r="H5">
            <v>621095.68616599636</v>
          </cell>
        </row>
        <row r="6">
          <cell r="E6">
            <v>1094.3903855363985</v>
          </cell>
          <cell r="F6">
            <v>353604.51903735631</v>
          </cell>
          <cell r="G6">
            <v>3120.1768438697318</v>
          </cell>
          <cell r="H6">
            <v>527103.61487276759</v>
          </cell>
        </row>
        <row r="7">
          <cell r="E7">
            <v>809.27599611273081</v>
          </cell>
          <cell r="F7">
            <v>259087.32993197278</v>
          </cell>
          <cell r="G7">
            <v>2427.827988338192</v>
          </cell>
          <cell r="H7">
            <v>545859.58805087919</v>
          </cell>
        </row>
        <row r="8">
          <cell r="E8">
            <v>929.0420332355817</v>
          </cell>
          <cell r="F8">
            <v>287933.35215053766</v>
          </cell>
          <cell r="G8">
            <v>2787.1260997067452</v>
          </cell>
          <cell r="H8">
            <v>529409.74615954806</v>
          </cell>
        </row>
        <row r="9">
          <cell r="B9" t="str">
            <v>t2</v>
          </cell>
          <cell r="E9">
            <v>2019.2872983870968</v>
          </cell>
          <cell r="F9">
            <v>378738.74949596776</v>
          </cell>
          <cell r="G9">
            <v>5262.385080645161</v>
          </cell>
          <cell r="H9">
            <v>588291.03549752175</v>
          </cell>
        </row>
        <row r="10">
          <cell r="E10">
            <v>1877.5371260683762</v>
          </cell>
          <cell r="F10">
            <v>403480.35176282056</v>
          </cell>
          <cell r="G10">
            <v>3588.7102029914531</v>
          </cell>
          <cell r="H10">
            <v>552113.04868698982</v>
          </cell>
        </row>
        <row r="11">
          <cell r="E11">
            <v>2092.5505136986299</v>
          </cell>
          <cell r="F11">
            <v>508938.17851027392</v>
          </cell>
          <cell r="G11">
            <v>5430.6668093607304</v>
          </cell>
          <cell r="H11">
            <v>768873.67187689443</v>
          </cell>
        </row>
        <row r="12">
          <cell r="E12">
            <v>1730.8330704521557</v>
          </cell>
          <cell r="F12">
            <v>348964.39905362774</v>
          </cell>
          <cell r="G12">
            <v>2774.0749211356465</v>
          </cell>
          <cell r="H12">
            <v>1063342.5353943552</v>
          </cell>
        </row>
        <row r="13">
          <cell r="E13">
            <v>2020.5260416666665</v>
          </cell>
          <cell r="F13">
            <v>526738.76849489799</v>
          </cell>
          <cell r="G13">
            <v>5896.6372236394554</v>
          </cell>
          <cell r="H13">
            <v>215807.58072034863</v>
          </cell>
        </row>
        <row r="14">
          <cell r="E14">
            <v>1545.8493723849372</v>
          </cell>
          <cell r="F14">
            <v>420374.41370292887</v>
          </cell>
          <cell r="G14">
            <v>4412.1117503486748</v>
          </cell>
          <cell r="H14">
            <v>605585.47171373782</v>
          </cell>
        </row>
        <row r="15">
          <cell r="B15" t="str">
            <v>t3</v>
          </cell>
          <cell r="E15">
            <v>1553.395618556701</v>
          </cell>
          <cell r="F15">
            <v>88958.743556701025</v>
          </cell>
          <cell r="G15">
            <v>1431.7010309278348</v>
          </cell>
          <cell r="H15">
            <v>684147.02033218776</v>
          </cell>
        </row>
        <row r="16">
          <cell r="E16">
            <v>2757.9646061814556</v>
          </cell>
          <cell r="F16">
            <v>148655.90511797939</v>
          </cell>
          <cell r="G16">
            <v>2741.8361581920899</v>
          </cell>
          <cell r="H16">
            <v>824525.65048622375</v>
          </cell>
        </row>
        <row r="17">
          <cell r="E17">
            <v>3493.4442848817848</v>
          </cell>
          <cell r="F17">
            <v>224028.10672660675</v>
          </cell>
          <cell r="G17">
            <v>5284.1342615717613</v>
          </cell>
          <cell r="H17">
            <v>637138.05469314638</v>
          </cell>
        </row>
        <row r="18">
          <cell r="E18">
            <v>2949.3733091182366</v>
          </cell>
          <cell r="F18">
            <v>177425.98567969273</v>
          </cell>
          <cell r="G18">
            <v>2773.5299139946565</v>
          </cell>
          <cell r="H18">
            <v>1105077.0846742892</v>
          </cell>
        </row>
        <row r="19">
          <cell r="E19">
            <v>4092.9692429022084</v>
          </cell>
          <cell r="F19">
            <v>181657.62026813882</v>
          </cell>
          <cell r="G19">
            <v>4170.033517350158</v>
          </cell>
          <cell r="H19">
            <v>738685.63109055674</v>
          </cell>
        </row>
        <row r="20">
          <cell r="E20">
            <v>3757.6689883913764</v>
          </cell>
          <cell r="F20">
            <v>204371.84179104478</v>
          </cell>
          <cell r="G20">
            <v>4778.0704809286899</v>
          </cell>
          <cell r="H20">
            <v>849484.05573928438</v>
          </cell>
        </row>
        <row r="21">
          <cell r="B21" t="str">
            <v>t4</v>
          </cell>
          <cell r="E21">
            <v>2545.8254851598176</v>
          </cell>
          <cell r="F21">
            <v>37366.483447488587</v>
          </cell>
          <cell r="G21">
            <v>758.55208333333326</v>
          </cell>
          <cell r="H21">
            <v>584209.13011324336</v>
          </cell>
        </row>
        <row r="22">
          <cell r="E22">
            <v>4542.5456743002551</v>
          </cell>
          <cell r="F22">
            <v>117857.11844783716</v>
          </cell>
          <cell r="G22">
            <v>4542.5456743002551</v>
          </cell>
          <cell r="H22">
            <v>702584.01577887626</v>
          </cell>
        </row>
        <row r="23">
          <cell r="E23">
            <v>5010.1046950483087</v>
          </cell>
          <cell r="F23">
            <v>160332.66270380435</v>
          </cell>
          <cell r="G23">
            <v>8939.963768115942</v>
          </cell>
          <cell r="H23">
            <v>854853.14215328672</v>
          </cell>
        </row>
        <row r="24">
          <cell r="E24">
            <v>6135.2069892473119</v>
          </cell>
          <cell r="F24">
            <v>161773.37557603687</v>
          </cell>
          <cell r="G24">
            <v>5377.5906298003065</v>
          </cell>
          <cell r="H24">
            <v>872786.29900586698</v>
          </cell>
        </row>
        <row r="25">
          <cell r="E25">
            <v>9085.4999233128838</v>
          </cell>
          <cell r="F25">
            <v>142571.1404396728</v>
          </cell>
          <cell r="G25">
            <v>6640.3937116564412</v>
          </cell>
          <cell r="H25">
            <v>1141678.1314182503</v>
          </cell>
        </row>
        <row r="26">
          <cell r="E26">
            <v>8583.9023155314753</v>
          </cell>
          <cell r="F26">
            <v>188146.50541795665</v>
          </cell>
          <cell r="G26">
            <v>10580.420988132095</v>
          </cell>
          <cell r="H26">
            <v>951805.57533805689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>
            <v>175</v>
          </cell>
          <cell r="D2">
            <v>27257.059956395344</v>
          </cell>
          <cell r="H2">
            <v>105377.85428779069</v>
          </cell>
          <cell r="I2">
            <v>105377.85428779069</v>
          </cell>
          <cell r="K2">
            <v>81.055186170212764</v>
          </cell>
          <cell r="M2">
            <v>0</v>
          </cell>
          <cell r="O2">
            <v>0</v>
          </cell>
        </row>
        <row r="3">
          <cell r="B3">
            <v>150</v>
          </cell>
          <cell r="D3">
            <v>48973.2182984104</v>
          </cell>
          <cell r="H3">
            <v>185049.27763728323</v>
          </cell>
          <cell r="I3">
            <v>185049.27763728323</v>
          </cell>
          <cell r="K3">
            <v>106.44391957364341</v>
          </cell>
          <cell r="M3">
            <v>0</v>
          </cell>
          <cell r="O3">
            <v>0</v>
          </cell>
        </row>
        <row r="4">
          <cell r="B4">
            <v>125</v>
          </cell>
          <cell r="D4">
            <v>56795.509391622334</v>
          </cell>
          <cell r="H4">
            <v>209200.52634640955</v>
          </cell>
          <cell r="I4">
            <v>206606.57052311639</v>
          </cell>
          <cell r="K4">
            <v>259.39558232931722</v>
          </cell>
          <cell r="M4">
            <v>2593.9558232931727</v>
          </cell>
          <cell r="O4">
            <v>0</v>
          </cell>
        </row>
        <row r="5">
          <cell r="B5">
            <v>100</v>
          </cell>
          <cell r="K5">
            <v>594.88038577154316</v>
          </cell>
          <cell r="M5">
            <v>28428.071768537076</v>
          </cell>
          <cell r="O5">
            <v>0</v>
          </cell>
        </row>
        <row r="6">
          <cell r="B6">
            <v>75</v>
          </cell>
          <cell r="D6">
            <v>81378.893749999988</v>
          </cell>
          <cell r="H6">
            <v>348831.39374999999</v>
          </cell>
          <cell r="I6">
            <v>256714.10045572917</v>
          </cell>
          <cell r="K6">
            <v>4835.4736328124991</v>
          </cell>
          <cell r="M6">
            <v>92117.293294270828</v>
          </cell>
          <cell r="O6">
            <v>0</v>
          </cell>
        </row>
        <row r="7">
          <cell r="B7">
            <v>45</v>
          </cell>
          <cell r="D7">
            <v>156633.66915760867</v>
          </cell>
          <cell r="H7">
            <v>668386.08967391297</v>
          </cell>
          <cell r="I7">
            <v>370789.71014147019</v>
          </cell>
          <cell r="K7">
            <v>1367.6440839694658</v>
          </cell>
          <cell r="M7">
            <v>297596.37953244278</v>
          </cell>
          <cell r="O7">
            <v>2616.3625954198474</v>
          </cell>
        </row>
        <row r="8">
          <cell r="B8">
            <v>25</v>
          </cell>
          <cell r="D8">
            <v>246994.87668201132</v>
          </cell>
          <cell r="H8">
            <v>983532.86145538243</v>
          </cell>
          <cell r="I8">
            <v>722094.15984469955</v>
          </cell>
          <cell r="K8">
            <v>613.4178827092511</v>
          </cell>
          <cell r="M8">
            <v>261438.70161068285</v>
          </cell>
          <cell r="O8">
            <v>1945.4109994493394</v>
          </cell>
        </row>
        <row r="9">
          <cell r="B9">
            <v>5</v>
          </cell>
          <cell r="D9">
            <v>129902.6727892287</v>
          </cell>
          <cell r="H9">
            <v>498452.37840757973</v>
          </cell>
          <cell r="I9">
            <v>203841.19441881566</v>
          </cell>
          <cell r="K9">
            <v>873.96207865168549</v>
          </cell>
          <cell r="M9">
            <v>294611.18398876407</v>
          </cell>
          <cell r="O9">
            <v>2392.6502808988766</v>
          </cell>
        </row>
        <row r="10">
          <cell r="B10">
            <v>1000</v>
          </cell>
          <cell r="D10">
            <v>39393.096328382831</v>
          </cell>
          <cell r="H10">
            <v>152296.6883250825</v>
          </cell>
          <cell r="I10">
            <v>152296.6883250825</v>
          </cell>
        </row>
        <row r="11">
          <cell r="B11">
            <v>750</v>
          </cell>
          <cell r="D11">
            <v>16249.295222809666</v>
          </cell>
          <cell r="H11">
            <v>40068.543240181265</v>
          </cell>
          <cell r="I11">
            <v>40068.543240181265</v>
          </cell>
        </row>
        <row r="12">
          <cell r="B12">
            <v>500</v>
          </cell>
          <cell r="D12">
            <v>25460.104737442922</v>
          </cell>
          <cell r="H12">
            <v>57879.824628995433</v>
          </cell>
          <cell r="I12">
            <v>57879.824628995433</v>
          </cell>
        </row>
        <row r="13">
          <cell r="B13">
            <v>300</v>
          </cell>
          <cell r="D13" t="e">
            <v>#DIV/0!</v>
          </cell>
        </row>
        <row r="14">
          <cell r="D14">
            <v>65818.8671875</v>
          </cell>
          <cell r="H14">
            <v>219041.62109375</v>
          </cell>
          <cell r="I14">
            <v>219041.62109375</v>
          </cell>
          <cell r="K14">
            <v>170.75925364077671</v>
          </cell>
          <cell r="M14">
            <v>0</v>
          </cell>
          <cell r="O14">
            <v>0</v>
          </cell>
        </row>
        <row r="15">
          <cell r="D15">
            <v>56727.488694105683</v>
          </cell>
          <cell r="H15">
            <v>169896.76524390242</v>
          </cell>
          <cell r="I15">
            <v>169859.19155655158</v>
          </cell>
          <cell r="K15">
            <v>375.7368735083532</v>
          </cell>
          <cell r="M15">
            <v>37.573687350835321</v>
          </cell>
          <cell r="O15">
            <v>18.786843675417661</v>
          </cell>
        </row>
        <row r="16">
          <cell r="D16">
            <v>60054.438608647441</v>
          </cell>
          <cell r="H16">
            <v>212791.31790465629</v>
          </cell>
          <cell r="I16">
            <v>190264.5388696946</v>
          </cell>
          <cell r="K16">
            <v>1504.8721863026819</v>
          </cell>
          <cell r="M16">
            <v>22526.779034961688</v>
          </cell>
          <cell r="O16">
            <v>0</v>
          </cell>
        </row>
        <row r="17">
          <cell r="D17">
            <v>70045.505905222992</v>
          </cell>
          <cell r="H17">
            <v>257074.82489730042</v>
          </cell>
          <cell r="I17">
            <v>192719.1879925385</v>
          </cell>
          <cell r="K17">
            <v>3511.0859788359785</v>
          </cell>
          <cell r="M17">
            <v>64355.636904761908</v>
          </cell>
          <cell r="O17">
            <v>0</v>
          </cell>
        </row>
        <row r="18">
          <cell r="D18">
            <v>128562.50798611109</v>
          </cell>
          <cell r="H18">
            <v>331034.75203993049</v>
          </cell>
          <cell r="I18">
            <v>217277.76841547637</v>
          </cell>
          <cell r="K18">
            <v>5701.841430131004</v>
          </cell>
          <cell r="M18">
            <v>113756.98362445414</v>
          </cell>
          <cell r="O18">
            <v>542.19964519650648</v>
          </cell>
        </row>
        <row r="19">
          <cell r="D19">
            <v>230448.43855932201</v>
          </cell>
          <cell r="H19">
            <v>727277.92849576264</v>
          </cell>
          <cell r="I19">
            <v>389299.42407822335</v>
          </cell>
          <cell r="K19">
            <v>1511.5132526178008</v>
          </cell>
          <cell r="M19">
            <v>337978.50441753928</v>
          </cell>
          <cell r="O19">
            <v>1759.9811845549737</v>
          </cell>
        </row>
        <row r="20">
          <cell r="D20">
            <v>124680.71243686868</v>
          </cell>
          <cell r="H20">
            <v>481846.8087121211</v>
          </cell>
          <cell r="I20">
            <v>153445.36736485048</v>
          </cell>
          <cell r="K20">
            <v>1131.000580720093</v>
          </cell>
          <cell r="M20">
            <v>328401.44134727062</v>
          </cell>
          <cell r="O20">
            <v>25.704558652729386</v>
          </cell>
        </row>
        <row r="21">
          <cell r="D21">
            <v>91766.60028991368</v>
          </cell>
          <cell r="H21">
            <v>288716.59944714134</v>
          </cell>
          <cell r="I21">
            <v>54060.988042307494</v>
          </cell>
          <cell r="K21">
            <v>932.19033232628408</v>
          </cell>
          <cell r="M21">
            <v>234655.61140483385</v>
          </cell>
          <cell r="O21">
            <v>0</v>
          </cell>
        </row>
        <row r="22">
          <cell r="D22">
            <v>10990.095003457815</v>
          </cell>
          <cell r="H22">
            <v>32655.282287344398</v>
          </cell>
          <cell r="I22">
            <v>32655.282287344398</v>
          </cell>
        </row>
        <row r="23">
          <cell r="D23">
            <v>25772.499374999999</v>
          </cell>
          <cell r="H23">
            <v>70141.625749999992</v>
          </cell>
          <cell r="I23">
            <v>70141.625749999992</v>
          </cell>
        </row>
        <row r="24">
          <cell r="D24">
            <v>37561.187756147541</v>
          </cell>
          <cell r="H24">
            <v>90541.119877049161</v>
          </cell>
          <cell r="I24">
            <v>90541.119877049161</v>
          </cell>
        </row>
        <row r="25">
          <cell r="D25" t="e">
            <v>#DIV/0!</v>
          </cell>
        </row>
        <row r="26">
          <cell r="D26">
            <v>36332.189632066271</v>
          </cell>
          <cell r="H26">
            <v>105393.58476486352</v>
          </cell>
          <cell r="I26">
            <v>105393.58476486352</v>
          </cell>
          <cell r="K26">
            <v>40.486704355108877</v>
          </cell>
          <cell r="M26">
            <v>0</v>
          </cell>
          <cell r="O26">
            <v>20.243352177554438</v>
          </cell>
        </row>
        <row r="27">
          <cell r="D27">
            <v>46418.530630311609</v>
          </cell>
          <cell r="H27">
            <v>132119.86154390933</v>
          </cell>
          <cell r="I27">
            <v>132119.86154390933</v>
          </cell>
          <cell r="K27">
            <v>177.79984008528785</v>
          </cell>
          <cell r="M27">
            <v>0</v>
          </cell>
          <cell r="O27">
            <v>35.559968017057571</v>
          </cell>
        </row>
        <row r="28">
          <cell r="K28">
            <v>1422.453420669578</v>
          </cell>
          <cell r="M28">
            <v>18318.893377001459</v>
          </cell>
          <cell r="O28">
            <v>0</v>
          </cell>
        </row>
        <row r="29">
          <cell r="D29">
            <v>76041.03860294116</v>
          </cell>
          <cell r="H29">
            <v>201983.13419117645</v>
          </cell>
          <cell r="I29">
            <v>110826.68563150566</v>
          </cell>
          <cell r="K29">
            <v>5739.2314814814808</v>
          </cell>
          <cell r="M29">
            <v>91156.448559670782</v>
          </cell>
          <cell r="O29">
            <v>50.344135802469133</v>
          </cell>
        </row>
        <row r="30">
          <cell r="D30">
            <v>137322.82486007459</v>
          </cell>
          <cell r="H30">
            <v>422391.69768345758</v>
          </cell>
          <cell r="I30">
            <v>256611.82154310669</v>
          </cell>
          <cell r="K30">
            <v>1296.8045614035088</v>
          </cell>
          <cell r="M30">
            <v>165779.87614035088</v>
          </cell>
          <cell r="O30">
            <v>1447.5957894736844</v>
          </cell>
        </row>
        <row r="31">
          <cell r="K31">
            <v>1199.5149861399861</v>
          </cell>
          <cell r="M31">
            <v>325338.87448024948</v>
          </cell>
          <cell r="O31">
            <v>1875.2980769230767</v>
          </cell>
        </row>
        <row r="32">
          <cell r="D32">
            <v>233623.35396039599</v>
          </cell>
          <cell r="H32">
            <v>688498.70255775563</v>
          </cell>
          <cell r="I32">
            <v>518052.1907259071</v>
          </cell>
          <cell r="K32">
            <v>485.50013919821828</v>
          </cell>
          <cell r="M32">
            <v>170446.51183184853</v>
          </cell>
          <cell r="O32">
            <v>953.01879175946556</v>
          </cell>
        </row>
        <row r="33">
          <cell r="D33">
            <v>224212.23124999998</v>
          </cell>
          <cell r="H33">
            <v>607483.84374999988</v>
          </cell>
          <cell r="I33">
            <v>424265.24320424005</v>
          </cell>
          <cell r="K33">
            <v>430.7340470193115</v>
          </cell>
          <cell r="M33">
            <v>183218.60054575984</v>
          </cell>
          <cell r="O33">
            <v>646.10107052896717</v>
          </cell>
        </row>
        <row r="34">
          <cell r="D34">
            <v>5675.4319477201252</v>
          </cell>
          <cell r="H34">
            <v>14049.670695754714</v>
          </cell>
          <cell r="I34">
            <v>14049.670695754714</v>
          </cell>
        </row>
        <row r="35">
          <cell r="D35">
            <v>7458.4297143470776</v>
          </cell>
          <cell r="H35">
            <v>18360.283988402058</v>
          </cell>
          <cell r="I35">
            <v>18360.283988402058</v>
          </cell>
        </row>
        <row r="36">
          <cell r="D36">
            <v>0</v>
          </cell>
          <cell r="H36">
            <v>156441.76825068871</v>
          </cell>
          <cell r="I36">
            <v>156441.76825068871</v>
          </cell>
        </row>
        <row r="37">
          <cell r="D37">
            <v>18731.492533718687</v>
          </cell>
          <cell r="H37">
            <v>60748.678949903653</v>
          </cell>
          <cell r="I37">
            <v>60748.678949903653</v>
          </cell>
        </row>
        <row r="38">
          <cell r="D38">
            <v>88314.803185096142</v>
          </cell>
          <cell r="H38">
            <v>226702.28615785253</v>
          </cell>
          <cell r="I38">
            <v>226702.28615785253</v>
          </cell>
          <cell r="K38">
            <v>97.933398628795302</v>
          </cell>
          <cell r="M38">
            <v>0</v>
          </cell>
          <cell r="O38">
            <v>8.1611165523996085</v>
          </cell>
        </row>
        <row r="39">
          <cell r="D39">
            <v>102448.47344157961</v>
          </cell>
          <cell r="H39">
            <v>262307.68562336807</v>
          </cell>
          <cell r="I39">
            <v>262070.18748413865</v>
          </cell>
          <cell r="K39">
            <v>100.75678633975481</v>
          </cell>
          <cell r="M39">
            <v>237.49813922942207</v>
          </cell>
          <cell r="O39">
            <v>0</v>
          </cell>
        </row>
        <row r="40">
          <cell r="D40">
            <v>141525.15021613834</v>
          </cell>
          <cell r="H40">
            <v>321461.40808117203</v>
          </cell>
          <cell r="I40">
            <v>316723.83786512265</v>
          </cell>
          <cell r="K40">
            <v>64.347303443794672</v>
          </cell>
          <cell r="M40">
            <v>4737.5702160493829</v>
          </cell>
          <cell r="O40">
            <v>0</v>
          </cell>
        </row>
        <row r="41">
          <cell r="D41">
            <v>232539.38157815507</v>
          </cell>
          <cell r="H41">
            <v>480728.67217605963</v>
          </cell>
          <cell r="I41">
            <v>444114.84364000265</v>
          </cell>
          <cell r="K41">
            <v>612.75208913649033</v>
          </cell>
          <cell r="M41">
            <v>36613.82853605695</v>
          </cell>
          <cell r="O41">
            <v>0</v>
          </cell>
        </row>
        <row r="42">
          <cell r="D42">
            <v>300099.79374999995</v>
          </cell>
          <cell r="H42">
            <v>540440.55624999991</v>
          </cell>
          <cell r="I42">
            <v>467257.19835352775</v>
          </cell>
          <cell r="K42">
            <v>710.67136498516322</v>
          </cell>
          <cell r="M42">
            <v>73183.357896472138</v>
          </cell>
          <cell r="O42">
            <v>142.13427299703264</v>
          </cell>
        </row>
        <row r="43">
          <cell r="D43">
            <v>895898.87769784173</v>
          </cell>
          <cell r="H43">
            <v>1890791.6546762588</v>
          </cell>
          <cell r="I43">
            <v>1644476.5384437938</v>
          </cell>
          <cell r="K43">
            <v>9677.3724323647293</v>
          </cell>
          <cell r="M43">
            <v>246315.11623246493</v>
          </cell>
          <cell r="O43">
            <v>7243.5916416165664</v>
          </cell>
        </row>
        <row r="44">
          <cell r="D44">
            <v>400001.15840840846</v>
          </cell>
          <cell r="H44">
            <v>1121355.9759759761</v>
          </cell>
          <cell r="I44">
            <v>766849.36254194216</v>
          </cell>
          <cell r="K44">
            <v>2163.0722781669583</v>
          </cell>
          <cell r="M44">
            <v>354506.61343403388</v>
          </cell>
          <cell r="O44">
            <v>6782.2782399299476</v>
          </cell>
        </row>
        <row r="45">
          <cell r="D45">
            <v>294084.75791765645</v>
          </cell>
          <cell r="H45">
            <v>870757.5980923397</v>
          </cell>
          <cell r="I45">
            <v>550803.45590164443</v>
          </cell>
          <cell r="K45">
            <v>1256.738283912747</v>
          </cell>
          <cell r="M45">
            <v>319954.14219069533</v>
          </cell>
          <cell r="O45">
            <v>3982.3914451261076</v>
          </cell>
        </row>
        <row r="46">
          <cell r="D46">
            <v>66187.515625</v>
          </cell>
          <cell r="H46">
            <v>160900.29050925924</v>
          </cell>
          <cell r="I46">
            <v>160900.29050925924</v>
          </cell>
        </row>
        <row r="47">
          <cell r="D47">
            <v>59061.288461538446</v>
          </cell>
          <cell r="H47">
            <v>126700.21416083914</v>
          </cell>
          <cell r="I47">
            <v>126700.21416083914</v>
          </cell>
        </row>
        <row r="48">
          <cell r="D48">
            <v>156964.91085737175</v>
          </cell>
          <cell r="H48">
            <v>313190.66639957257</v>
          </cell>
          <cell r="I48">
            <v>313190.66639957257</v>
          </cell>
        </row>
        <row r="49">
          <cell r="D49">
            <v>89523.322222222196</v>
          </cell>
          <cell r="H49">
            <v>259278.28611111103</v>
          </cell>
          <cell r="I49">
            <v>259278.28611111103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78"/>
  <sheetViews>
    <sheetView tabSelected="1" topLeftCell="A66" workbookViewId="0">
      <selection activeCell="E79" sqref="E79"/>
    </sheetView>
  </sheetViews>
  <sheetFormatPr baseColWidth="10" defaultRowHeight="13"/>
  <cols>
    <col min="2" max="2" width="14" customWidth="1"/>
    <col min="3" max="3" width="10.7109375" customWidth="1"/>
  </cols>
  <sheetData>
    <row r="1" spans="1:6">
      <c r="A1" t="s">
        <v>71</v>
      </c>
      <c r="C1" s="1" t="s">
        <v>72</v>
      </c>
      <c r="D1" s="1" t="s">
        <v>73</v>
      </c>
      <c r="E1" s="1" t="s">
        <v>74</v>
      </c>
      <c r="F1" s="2" t="s">
        <v>75</v>
      </c>
    </row>
    <row r="2" spans="1:6">
      <c r="A2" s="3" t="s">
        <v>52</v>
      </c>
      <c r="B2" t="s">
        <v>76</v>
      </c>
      <c r="C2" s="4">
        <v>1116.5348731884058</v>
      </c>
      <c r="D2" s="4">
        <v>315080.34103260865</v>
      </c>
      <c r="E2" s="4">
        <v>2146.067028985507</v>
      </c>
      <c r="F2" s="4">
        <v>299298.14546887053</v>
      </c>
    </row>
    <row r="3" spans="1:6">
      <c r="A3" s="5" t="s">
        <v>82</v>
      </c>
      <c r="B3" s="6" t="s">
        <v>78</v>
      </c>
      <c r="C3" s="7">
        <v>864.5082831325301</v>
      </c>
      <c r="D3" s="7">
        <v>288111.79382530123</v>
      </c>
      <c r="E3" s="7">
        <v>2343.778012048193</v>
      </c>
      <c r="F3" s="7">
        <v>276761.5731389845</v>
      </c>
    </row>
    <row r="4" spans="1:6">
      <c r="A4" s="5"/>
      <c r="B4" s="6"/>
      <c r="C4" s="7">
        <v>950.76626712328778</v>
      </c>
      <c r="D4" s="7">
        <v>285335.52083333337</v>
      </c>
      <c r="E4" s="7">
        <v>2514.2485730593612</v>
      </c>
      <c r="F4" s="7">
        <v>409447.01620370359</v>
      </c>
    </row>
    <row r="5" spans="1:6">
      <c r="A5" s="5"/>
      <c r="B5" s="6" t="s">
        <v>79</v>
      </c>
      <c r="C5" s="7">
        <v>1008.0495084269661</v>
      </c>
      <c r="D5" s="7">
        <v>313929.01802434452</v>
      </c>
      <c r="E5" s="7">
        <v>2576.1265215355802</v>
      </c>
      <c r="F5" s="7">
        <v>621095.68616599636</v>
      </c>
    </row>
    <row r="6" spans="1:6">
      <c r="A6" s="5"/>
      <c r="B6" s="6"/>
      <c r="C6" s="7">
        <v>1094.3903855363985</v>
      </c>
      <c r="D6" s="7">
        <v>353604.51903735631</v>
      </c>
      <c r="E6" s="7">
        <v>3120.1768438697318</v>
      </c>
      <c r="F6" s="7">
        <v>527103.61487276759</v>
      </c>
    </row>
    <row r="7" spans="1:6">
      <c r="A7" s="5"/>
      <c r="B7" s="6" t="s">
        <v>81</v>
      </c>
      <c r="C7" s="7">
        <v>809.27599611273081</v>
      </c>
      <c r="D7" s="7">
        <v>259087.32993197278</v>
      </c>
      <c r="E7" s="7">
        <v>2427.827988338192</v>
      </c>
      <c r="F7" s="7">
        <v>545859.58805087919</v>
      </c>
    </row>
    <row r="8" spans="1:6">
      <c r="A8" s="5"/>
      <c r="B8" s="6"/>
      <c r="C8" s="7">
        <v>929.0420332355817</v>
      </c>
      <c r="D8" s="7">
        <v>287933.35215053766</v>
      </c>
      <c r="E8" s="7">
        <v>2787.1260997067452</v>
      </c>
      <c r="F8" s="7">
        <v>529409.74615954806</v>
      </c>
    </row>
    <row r="9" spans="1:6">
      <c r="A9" s="5" t="s">
        <v>83</v>
      </c>
      <c r="B9" s="6" t="s">
        <v>78</v>
      </c>
      <c r="C9" s="7">
        <v>2019.2872983870968</v>
      </c>
      <c r="D9" s="7">
        <v>378738.74949596776</v>
      </c>
      <c r="E9" s="7">
        <v>5262.385080645161</v>
      </c>
      <c r="F9" s="7">
        <v>588291.03549752175</v>
      </c>
    </row>
    <row r="10" spans="1:6">
      <c r="A10" s="5"/>
      <c r="B10" s="6"/>
      <c r="C10" s="7">
        <v>1877.5371260683762</v>
      </c>
      <c r="D10" s="7">
        <v>403480.35176282056</v>
      </c>
      <c r="E10" s="7">
        <v>3588.7102029914531</v>
      </c>
      <c r="F10" s="7">
        <v>552113.04868698982</v>
      </c>
    </row>
    <row r="11" spans="1:6">
      <c r="A11" s="5"/>
      <c r="B11" s="6" t="s">
        <v>79</v>
      </c>
      <c r="C11" s="7">
        <v>2092.5505136986299</v>
      </c>
      <c r="D11" s="7">
        <v>508938.17851027392</v>
      </c>
      <c r="E11" s="7">
        <v>5430.6668093607304</v>
      </c>
      <c r="F11" s="7">
        <v>768873.67187689443</v>
      </c>
    </row>
    <row r="12" spans="1:6">
      <c r="A12" s="5"/>
      <c r="B12" s="6"/>
      <c r="C12" s="7">
        <v>1730.8330704521557</v>
      </c>
      <c r="D12" s="7">
        <v>348964.39905362774</v>
      </c>
      <c r="E12" s="7">
        <v>2774.0749211356465</v>
      </c>
      <c r="F12" s="7">
        <v>1063342.5353943552</v>
      </c>
    </row>
    <row r="13" spans="1:6">
      <c r="A13" s="5"/>
      <c r="B13" s="6" t="s">
        <v>81</v>
      </c>
      <c r="C13" s="7">
        <v>2020.5260416666665</v>
      </c>
      <c r="D13" s="7">
        <v>526738.76849489799</v>
      </c>
      <c r="E13" s="7">
        <v>5896.6372236394554</v>
      </c>
      <c r="F13" s="7">
        <v>215807.58072034863</v>
      </c>
    </row>
    <row r="14" spans="1:6">
      <c r="A14" s="5"/>
      <c r="B14" s="6"/>
      <c r="C14" s="7">
        <v>1545.8493723849372</v>
      </c>
      <c r="D14" s="7">
        <v>420374.41370292887</v>
      </c>
      <c r="E14" s="7">
        <v>4412.1117503486748</v>
      </c>
      <c r="F14" s="7">
        <v>605585.47171373782</v>
      </c>
    </row>
    <row r="15" spans="1:6">
      <c r="A15" s="5" t="s">
        <v>85</v>
      </c>
      <c r="B15" s="6" t="s">
        <v>78</v>
      </c>
      <c r="C15" s="7">
        <v>1553.395618556701</v>
      </c>
      <c r="D15" s="7">
        <v>88958.743556701025</v>
      </c>
      <c r="E15" s="7">
        <v>1431.7010309278348</v>
      </c>
      <c r="F15" s="7">
        <v>684147.02033218776</v>
      </c>
    </row>
    <row r="16" spans="1:6">
      <c r="A16" s="5"/>
      <c r="B16" s="6"/>
      <c r="C16" s="7">
        <v>2757.9646061814556</v>
      </c>
      <c r="D16" s="7">
        <v>148655.90511797939</v>
      </c>
      <c r="E16" s="7">
        <v>2741.8361581920899</v>
      </c>
      <c r="F16" s="7">
        <v>824525.65048622375</v>
      </c>
    </row>
    <row r="17" spans="1:11">
      <c r="A17" s="5"/>
      <c r="B17" s="6" t="s">
        <v>84</v>
      </c>
      <c r="C17" s="7">
        <v>3493.4442848817848</v>
      </c>
      <c r="D17" s="7">
        <v>224028.10672660675</v>
      </c>
      <c r="E17" s="7">
        <v>5284.1342615717613</v>
      </c>
      <c r="F17" s="7">
        <v>637138.05469314638</v>
      </c>
    </row>
    <row r="18" spans="1:11">
      <c r="A18" s="5"/>
      <c r="B18" s="6"/>
      <c r="C18" s="7">
        <v>2949.3733091182366</v>
      </c>
      <c r="D18" s="7">
        <v>177425.98567969273</v>
      </c>
      <c r="E18" s="7">
        <v>2773.5299139946565</v>
      </c>
      <c r="F18" s="7">
        <v>1105077.0846742892</v>
      </c>
    </row>
    <row r="19" spans="1:11">
      <c r="A19" s="5"/>
      <c r="B19" s="6" t="s">
        <v>81</v>
      </c>
      <c r="C19" s="7">
        <v>4092.9692429022084</v>
      </c>
      <c r="D19" s="7">
        <v>181657.62026813882</v>
      </c>
      <c r="E19" s="7">
        <v>4170.033517350158</v>
      </c>
      <c r="F19" s="7">
        <v>738685.63109055674</v>
      </c>
    </row>
    <row r="20" spans="1:11">
      <c r="A20" s="5"/>
      <c r="B20" s="6"/>
      <c r="C20" s="7">
        <v>3757.6689883913764</v>
      </c>
      <c r="D20" s="7">
        <v>204371.84179104478</v>
      </c>
      <c r="E20" s="7">
        <v>4778.0704809286899</v>
      </c>
      <c r="F20" s="7">
        <v>849484.05573928438</v>
      </c>
    </row>
    <row r="21" spans="1:11">
      <c r="A21" s="5" t="s">
        <v>53</v>
      </c>
      <c r="B21" s="6" t="s">
        <v>87</v>
      </c>
      <c r="C21" s="7">
        <v>2545.8254851598176</v>
      </c>
      <c r="D21" s="7">
        <v>37366.483447488587</v>
      </c>
      <c r="E21" s="7">
        <v>758.55208333333326</v>
      </c>
      <c r="F21" s="7">
        <v>584209.13011324336</v>
      </c>
    </row>
    <row r="22" spans="1:11">
      <c r="A22" s="5"/>
      <c r="B22" s="6"/>
      <c r="C22" s="7">
        <v>4542.5456743002551</v>
      </c>
      <c r="D22" s="7">
        <v>117857.11844783716</v>
      </c>
      <c r="E22" s="7">
        <v>4542.5456743002551</v>
      </c>
      <c r="F22" s="7">
        <v>702584.01577887626</v>
      </c>
    </row>
    <row r="23" spans="1:11">
      <c r="A23" s="5"/>
      <c r="B23" s="6" t="s">
        <v>88</v>
      </c>
      <c r="C23" s="7">
        <v>5010.1046950483087</v>
      </c>
      <c r="D23" s="7">
        <v>160332.66270380435</v>
      </c>
      <c r="E23" s="7">
        <v>8939.963768115942</v>
      </c>
      <c r="F23" s="7">
        <v>854853.14215328672</v>
      </c>
    </row>
    <row r="24" spans="1:11">
      <c r="A24" s="5"/>
      <c r="B24" s="6"/>
      <c r="C24" s="7">
        <v>6135.2069892473119</v>
      </c>
      <c r="D24" s="7">
        <v>161773.37557603687</v>
      </c>
      <c r="E24" s="7">
        <v>5377.5906298003065</v>
      </c>
      <c r="F24" s="7">
        <v>872786.29900586698</v>
      </c>
    </row>
    <row r="25" spans="1:11">
      <c r="A25" s="5"/>
      <c r="B25" s="6" t="s">
        <v>89</v>
      </c>
      <c r="C25" s="7">
        <v>9085.4999233128838</v>
      </c>
      <c r="D25" s="7">
        <v>142571.1404396728</v>
      </c>
      <c r="E25" s="7">
        <v>6640.3937116564412</v>
      </c>
      <c r="F25" s="7">
        <v>1141678.1314182503</v>
      </c>
    </row>
    <row r="26" spans="1:11">
      <c r="A26" s="5"/>
      <c r="B26" s="6"/>
      <c r="C26" s="7">
        <v>8583.9023155314753</v>
      </c>
      <c r="D26" s="7">
        <v>188146.50541795665</v>
      </c>
      <c r="E26" s="7">
        <v>10580.420988132095</v>
      </c>
      <c r="F26" s="7">
        <v>951805.57533805689</v>
      </c>
    </row>
    <row r="28" spans="1:11">
      <c r="A28" s="2" t="s">
        <v>54</v>
      </c>
      <c r="D28" s="1"/>
      <c r="E28" s="1"/>
      <c r="F28" s="1"/>
      <c r="G28" s="2"/>
      <c r="I28" s="7"/>
      <c r="J28" s="7"/>
      <c r="K28" s="7"/>
    </row>
    <row r="29" spans="1:11">
      <c r="A29" s="8"/>
      <c r="B29" s="2" t="s">
        <v>55</v>
      </c>
      <c r="C29" s="3"/>
      <c r="D29" s="4"/>
      <c r="E29" s="4"/>
      <c r="F29" s="4"/>
      <c r="G29" s="4"/>
    </row>
    <row r="30" spans="1:11">
      <c r="A30" s="9"/>
      <c r="B30" s="2" t="s">
        <v>56</v>
      </c>
      <c r="F30" s="7"/>
      <c r="G30" s="7"/>
    </row>
    <row r="31" spans="1:11">
      <c r="A31" s="10"/>
      <c r="B31" s="2" t="s">
        <v>57</v>
      </c>
      <c r="F31" s="7"/>
      <c r="G31" s="7"/>
    </row>
    <row r="32" spans="1:11">
      <c r="A32" s="11"/>
      <c r="B32" s="2" t="s">
        <v>58</v>
      </c>
      <c r="F32" s="7"/>
      <c r="G32" s="7"/>
    </row>
    <row r="33" spans="1:7">
      <c r="F33" s="7"/>
      <c r="G33" s="7"/>
    </row>
    <row r="34" spans="1:7">
      <c r="F34" s="7"/>
      <c r="G34" s="7"/>
    </row>
    <row r="35" spans="1:7">
      <c r="A35" s="2" t="s">
        <v>59</v>
      </c>
      <c r="F35" s="7"/>
      <c r="G35" s="7"/>
    </row>
    <row r="36" spans="1:7">
      <c r="E36" t="s">
        <v>5</v>
      </c>
      <c r="F36" s="7" t="s">
        <v>79</v>
      </c>
      <c r="G36" s="7" t="s">
        <v>80</v>
      </c>
    </row>
    <row r="37" spans="1:7">
      <c r="A37" t="s">
        <v>77</v>
      </c>
      <c r="B37" s="12">
        <f>C2</f>
        <v>1116.5348731884058</v>
      </c>
      <c r="D37" t="s">
        <v>77</v>
      </c>
      <c r="E37">
        <v>0</v>
      </c>
      <c r="F37">
        <v>0</v>
      </c>
      <c r="G37">
        <v>0</v>
      </c>
    </row>
    <row r="38" spans="1:7">
      <c r="A38" t="s">
        <v>64</v>
      </c>
      <c r="B38" s="12">
        <f>AVERAGE(C3:C4)</f>
        <v>907.63727512790888</v>
      </c>
      <c r="D38" t="s">
        <v>2</v>
      </c>
      <c r="E38" s="12">
        <f>B39</f>
        <v>-208.89759806049688</v>
      </c>
      <c r="F38" s="7">
        <f>B41</f>
        <v>-65.314926206723385</v>
      </c>
      <c r="G38" s="7">
        <f>B43</f>
        <v>934.47394088087958</v>
      </c>
    </row>
    <row r="39" spans="1:7">
      <c r="A39" s="14" t="s">
        <v>63</v>
      </c>
      <c r="B39" s="13">
        <f>B38-B37</f>
        <v>-208.89759806049688</v>
      </c>
      <c r="D39" t="s">
        <v>3</v>
      </c>
      <c r="E39" s="12">
        <f>B45</f>
        <v>1013.9382713468569</v>
      </c>
      <c r="F39" s="7">
        <f>B47</f>
        <v>977.21785119451306</v>
      </c>
      <c r="G39" s="7">
        <f>B49</f>
        <v>805.9698558312889</v>
      </c>
    </row>
    <row r="40" spans="1:7">
      <c r="A40" t="s">
        <v>65</v>
      </c>
      <c r="B40" s="12">
        <f>AVERAGE(C5:C6)</f>
        <v>1051.2199469816824</v>
      </c>
      <c r="D40" t="s">
        <v>86</v>
      </c>
      <c r="E40" s="12">
        <f>B51</f>
        <v>1349.7102565377895</v>
      </c>
      <c r="F40" s="7">
        <f>B53</f>
        <v>2415.4389411687221</v>
      </c>
      <c r="G40" s="7">
        <f>B55</f>
        <v>1509.8801744780703</v>
      </c>
    </row>
    <row r="41" spans="1:7">
      <c r="A41" s="14" t="s">
        <v>63</v>
      </c>
      <c r="B41" s="13">
        <f>$B40-B37</f>
        <v>-65.314926206723385</v>
      </c>
      <c r="D41" t="s">
        <v>4</v>
      </c>
      <c r="E41" s="12">
        <f>B57</f>
        <v>2034.305405251966</v>
      </c>
      <c r="F41" s="7">
        <f>B59</f>
        <v>4062.77566766974</v>
      </c>
      <c r="G41" s="7">
        <f>B61</f>
        <v>4771.9254517524396</v>
      </c>
    </row>
    <row r="42" spans="1:7">
      <c r="A42" t="s">
        <v>66</v>
      </c>
      <c r="B42" s="12">
        <f>AVERAGE(C7:C8)</f>
        <v>869.1590146741562</v>
      </c>
      <c r="F42" s="7"/>
      <c r="G42" s="7"/>
    </row>
    <row r="43" spans="1:7">
      <c r="A43" s="14" t="s">
        <v>63</v>
      </c>
      <c r="B43" s="13">
        <f>B42-B41</f>
        <v>934.47394088087958</v>
      </c>
      <c r="F43" s="7"/>
      <c r="G43" s="7"/>
    </row>
    <row r="44" spans="1:7">
      <c r="A44" t="s">
        <v>67</v>
      </c>
      <c r="B44" s="12">
        <f>AVERAGE(C9:C10)</f>
        <v>1948.4122122277365</v>
      </c>
      <c r="F44" s="7"/>
      <c r="G44" s="7"/>
    </row>
    <row r="45" spans="1:7">
      <c r="A45" s="14" t="s">
        <v>63</v>
      </c>
      <c r="B45" s="13">
        <f>B44-B43</f>
        <v>1013.9382713468569</v>
      </c>
      <c r="F45" s="7"/>
      <c r="G45" s="7"/>
    </row>
    <row r="46" spans="1:7">
      <c r="A46" t="s">
        <v>68</v>
      </c>
      <c r="B46" s="12">
        <f>AVERAGE(C11:C12)</f>
        <v>1911.6917920753926</v>
      </c>
      <c r="F46" s="7"/>
      <c r="G46" s="7"/>
    </row>
    <row r="47" spans="1:7">
      <c r="A47" s="14" t="s">
        <v>63</v>
      </c>
      <c r="B47" s="13">
        <f>$B46-B43</f>
        <v>977.21785119451306</v>
      </c>
      <c r="F47" s="7"/>
      <c r="G47" s="7"/>
    </row>
    <row r="48" spans="1:7">
      <c r="A48" t="s">
        <v>69</v>
      </c>
      <c r="B48" s="12">
        <f>AVERAGE(C13:C14)</f>
        <v>1783.187707025802</v>
      </c>
      <c r="F48" s="7"/>
      <c r="G48" s="7"/>
    </row>
    <row r="49" spans="1:7">
      <c r="A49" s="14" t="s">
        <v>63</v>
      </c>
      <c r="B49" s="13">
        <f>B48-B47</f>
        <v>805.9698558312889</v>
      </c>
      <c r="F49" s="7"/>
      <c r="G49" s="7"/>
    </row>
    <row r="50" spans="1:7">
      <c r="A50" t="s">
        <v>70</v>
      </c>
      <c r="B50" s="12">
        <f>AVERAGE(C15:C16)</f>
        <v>2155.6801123690784</v>
      </c>
      <c r="F50" s="7"/>
      <c r="G50" s="7"/>
    </row>
    <row r="51" spans="1:7">
      <c r="A51" s="14" t="s">
        <v>63</v>
      </c>
      <c r="B51" s="13">
        <f>B50-B49</f>
        <v>1349.7102565377895</v>
      </c>
      <c r="F51" s="7"/>
      <c r="G51" s="7"/>
    </row>
    <row r="52" spans="1:7">
      <c r="A52" t="s">
        <v>0</v>
      </c>
      <c r="B52" s="12">
        <f>AVERAGE(C17:C18)</f>
        <v>3221.408797000011</v>
      </c>
      <c r="F52" s="7"/>
      <c r="G52" s="7"/>
    </row>
    <row r="53" spans="1:7">
      <c r="A53" s="14" t="s">
        <v>63</v>
      </c>
      <c r="B53" s="13">
        <f>$B52-B49</f>
        <v>2415.4389411687221</v>
      </c>
      <c r="E53" t="s">
        <v>5</v>
      </c>
      <c r="F53" s="7" t="s">
        <v>79</v>
      </c>
      <c r="G53" s="7" t="s">
        <v>80</v>
      </c>
    </row>
    <row r="54" spans="1:7">
      <c r="A54" t="s">
        <v>1</v>
      </c>
      <c r="B54" s="12">
        <f>AVERAGE(C19:C20)</f>
        <v>3925.3191156467924</v>
      </c>
      <c r="D54" t="s">
        <v>77</v>
      </c>
      <c r="E54" s="12">
        <f>$B37</f>
        <v>1116.5348731884058</v>
      </c>
      <c r="F54" s="12">
        <f t="shared" ref="F54:G54" si="0">$B37</f>
        <v>1116.5348731884058</v>
      </c>
      <c r="G54" s="12">
        <f t="shared" si="0"/>
        <v>1116.5348731884058</v>
      </c>
    </row>
    <row r="55" spans="1:7">
      <c r="A55" s="14" t="s">
        <v>63</v>
      </c>
      <c r="B55" s="13">
        <f>B54-B53</f>
        <v>1509.8801744780703</v>
      </c>
      <c r="D55" t="s">
        <v>2</v>
      </c>
      <c r="E55" s="12">
        <f>B38</f>
        <v>907.63727512790888</v>
      </c>
      <c r="F55" s="7">
        <f>B40</f>
        <v>1051.2199469816824</v>
      </c>
      <c r="G55" s="7">
        <f>B42</f>
        <v>869.1590146741562</v>
      </c>
    </row>
    <row r="56" spans="1:7">
      <c r="A56" t="s">
        <v>60</v>
      </c>
      <c r="B56" s="12">
        <f>AVERAGE(C21:C22)</f>
        <v>3544.1855797300364</v>
      </c>
      <c r="D56" t="s">
        <v>3</v>
      </c>
      <c r="E56" s="12">
        <f>B44</f>
        <v>1948.4122122277365</v>
      </c>
      <c r="F56" s="7">
        <f>B46</f>
        <v>1911.6917920753926</v>
      </c>
      <c r="G56" s="7">
        <f>B48</f>
        <v>1783.187707025802</v>
      </c>
    </row>
    <row r="57" spans="1:7">
      <c r="A57" s="14" t="s">
        <v>63</v>
      </c>
      <c r="B57" s="13">
        <f>B56-B55</f>
        <v>2034.305405251966</v>
      </c>
      <c r="D57" t="s">
        <v>86</v>
      </c>
      <c r="E57" s="12">
        <f>B50</f>
        <v>2155.6801123690784</v>
      </c>
      <c r="F57" s="7">
        <f>B52</f>
        <v>3221.408797000011</v>
      </c>
      <c r="G57" s="7">
        <f>B54</f>
        <v>3925.3191156467924</v>
      </c>
    </row>
    <row r="58" spans="1:7">
      <c r="A58" t="s">
        <v>61</v>
      </c>
      <c r="B58" s="12">
        <f>AVERAGE(C23:C24)</f>
        <v>5572.6558421478103</v>
      </c>
      <c r="D58" t="s">
        <v>4</v>
      </c>
      <c r="E58" s="12">
        <f>B56</f>
        <v>3544.1855797300364</v>
      </c>
      <c r="F58" s="7">
        <f>B58</f>
        <v>5572.6558421478103</v>
      </c>
      <c r="G58" s="7">
        <f>B60</f>
        <v>8834.7011194221795</v>
      </c>
    </row>
    <row r="59" spans="1:7">
      <c r="A59" s="14" t="s">
        <v>63</v>
      </c>
      <c r="B59" s="13">
        <f>$B58-B55</f>
        <v>4062.77566766974</v>
      </c>
    </row>
    <row r="60" spans="1:7">
      <c r="A60" t="s">
        <v>62</v>
      </c>
      <c r="B60" s="12">
        <f>AVERAGE(C25:C26)</f>
        <v>8834.7011194221795</v>
      </c>
    </row>
    <row r="61" spans="1:7">
      <c r="A61" s="14" t="s">
        <v>63</v>
      </c>
      <c r="B61" s="13">
        <f>B60-B59</f>
        <v>4771.9254517524396</v>
      </c>
    </row>
    <row r="70" spans="3:7">
      <c r="E70" t="s">
        <v>5</v>
      </c>
      <c r="F70" s="7" t="s">
        <v>79</v>
      </c>
      <c r="G70" s="7" t="s">
        <v>80</v>
      </c>
    </row>
    <row r="71" spans="3:7">
      <c r="D71" t="s">
        <v>77</v>
      </c>
      <c r="E71" s="12">
        <f>LN(E54)</f>
        <v>7.0179853051752383</v>
      </c>
      <c r="F71" s="12">
        <f t="shared" ref="F71:G71" si="1">LN(F54)</f>
        <v>7.0179853051752383</v>
      </c>
      <c r="G71" s="12">
        <f t="shared" si="1"/>
        <v>7.0179853051752383</v>
      </c>
    </row>
    <row r="72" spans="3:7">
      <c r="D72" t="s">
        <v>2</v>
      </c>
      <c r="E72" s="12">
        <f t="shared" ref="E72:G75" si="2">LN(E55)</f>
        <v>6.8108448220578302</v>
      </c>
      <c r="F72" s="12">
        <f t="shared" si="2"/>
        <v>6.9577066229895106</v>
      </c>
      <c r="G72" s="12">
        <f t="shared" si="2"/>
        <v>6.7675260943415898</v>
      </c>
    </row>
    <row r="73" spans="3:7">
      <c r="D73" t="s">
        <v>3</v>
      </c>
      <c r="E73" s="12">
        <f t="shared" si="2"/>
        <v>7.5747700697364655</v>
      </c>
      <c r="F73" s="12">
        <f t="shared" si="2"/>
        <v>7.5557438840044879</v>
      </c>
      <c r="G73" s="12">
        <f t="shared" si="2"/>
        <v>7.4861578882759154</v>
      </c>
    </row>
    <row r="74" spans="3:7">
      <c r="D74" t="s">
        <v>86</v>
      </c>
      <c r="E74" s="12">
        <f t="shared" si="2"/>
        <v>7.6758615501345115</v>
      </c>
      <c r="F74" s="12">
        <f t="shared" si="2"/>
        <v>8.077574057453127</v>
      </c>
      <c r="G74" s="12">
        <f t="shared" si="2"/>
        <v>8.2752029302610719</v>
      </c>
    </row>
    <row r="75" spans="3:7">
      <c r="D75" t="s">
        <v>4</v>
      </c>
      <c r="E75" s="12">
        <f t="shared" si="2"/>
        <v>8.1730636748376444</v>
      </c>
      <c r="F75" s="12">
        <f t="shared" si="2"/>
        <v>8.6256270311583982</v>
      </c>
      <c r="G75" s="12">
        <f t="shared" si="2"/>
        <v>9.0864425550273253</v>
      </c>
    </row>
    <row r="78" spans="3:7">
      <c r="C78" s="15" t="s">
        <v>6</v>
      </c>
      <c r="D78" s="16"/>
      <c r="E78">
        <v>0.3175</v>
      </c>
      <c r="F78">
        <v>0.4335</v>
      </c>
      <c r="G78">
        <v>0.5645</v>
      </c>
    </row>
  </sheetData>
  <mergeCells count="17">
    <mergeCell ref="C78:D78"/>
    <mergeCell ref="A15:A20"/>
    <mergeCell ref="B15:B16"/>
    <mergeCell ref="B17:B18"/>
    <mergeCell ref="B19:B20"/>
    <mergeCell ref="A21:A26"/>
    <mergeCell ref="B21:B22"/>
    <mergeCell ref="B23:B24"/>
    <mergeCell ref="B25:B26"/>
    <mergeCell ref="A3:A8"/>
    <mergeCell ref="B3:B4"/>
    <mergeCell ref="B5:B6"/>
    <mergeCell ref="B7:B8"/>
    <mergeCell ref="A9:A14"/>
    <mergeCell ref="B9:B10"/>
    <mergeCell ref="B11:B12"/>
    <mergeCell ref="B13:B14"/>
  </mergeCells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83"/>
  <sheetViews>
    <sheetView topLeftCell="A17" workbookViewId="0">
      <selection activeCell="L13" sqref="L13"/>
    </sheetView>
  </sheetViews>
  <sheetFormatPr baseColWidth="10" defaultRowHeight="13"/>
  <cols>
    <col min="1" max="1" width="15" customWidth="1"/>
    <col min="2" max="2" width="9.7109375" customWidth="1"/>
    <col min="3" max="5" width="13.5703125" customWidth="1"/>
  </cols>
  <sheetData>
    <row r="1" spans="1:6">
      <c r="A1" t="s">
        <v>90</v>
      </c>
      <c r="B1" t="s">
        <v>91</v>
      </c>
      <c r="C1" s="2" t="s">
        <v>51</v>
      </c>
      <c r="D1" s="2" t="s">
        <v>72</v>
      </c>
      <c r="E1" s="2" t="s">
        <v>73</v>
      </c>
      <c r="F1" s="2" t="s">
        <v>74</v>
      </c>
    </row>
    <row r="2" spans="1:6">
      <c r="A2" t="s">
        <v>11</v>
      </c>
      <c r="B2">
        <v>1000</v>
      </c>
      <c r="C2" s="7">
        <v>152296.6883250825</v>
      </c>
      <c r="D2" s="7"/>
      <c r="E2" s="7"/>
      <c r="F2" s="7"/>
    </row>
    <row r="3" spans="1:6">
      <c r="A3" t="s">
        <v>12</v>
      </c>
      <c r="B3">
        <v>750</v>
      </c>
      <c r="C3" s="7">
        <v>40068.543240181265</v>
      </c>
      <c r="D3" s="7"/>
      <c r="E3" s="7"/>
      <c r="F3" s="7"/>
    </row>
    <row r="4" spans="1:6">
      <c r="A4" t="s">
        <v>13</v>
      </c>
      <c r="B4">
        <v>500</v>
      </c>
      <c r="C4" s="7">
        <v>57879.824628995433</v>
      </c>
      <c r="D4" s="7"/>
      <c r="E4" s="7"/>
      <c r="F4" s="7"/>
    </row>
    <row r="5" spans="1:6">
      <c r="A5" t="s">
        <v>14</v>
      </c>
      <c r="B5">
        <v>300</v>
      </c>
      <c r="C5" s="7"/>
      <c r="D5" s="7"/>
      <c r="E5" s="7"/>
      <c r="F5" s="7"/>
    </row>
    <row r="6" spans="1:6">
      <c r="A6" t="s">
        <v>92</v>
      </c>
      <c r="B6">
        <v>175</v>
      </c>
      <c r="C6" s="7">
        <v>105377.85428779069</v>
      </c>
      <c r="D6" s="7">
        <v>81.055186170212764</v>
      </c>
      <c r="E6" s="7">
        <v>0</v>
      </c>
      <c r="F6" s="7">
        <v>0</v>
      </c>
    </row>
    <row r="7" spans="1:6">
      <c r="A7" t="s">
        <v>93</v>
      </c>
      <c r="B7">
        <v>150</v>
      </c>
      <c r="C7" s="7">
        <v>185049.27763728323</v>
      </c>
      <c r="D7" s="7">
        <v>106.44391957364341</v>
      </c>
      <c r="E7" s="7">
        <v>0</v>
      </c>
      <c r="F7" s="7">
        <v>0</v>
      </c>
    </row>
    <row r="8" spans="1:6">
      <c r="A8" t="s">
        <v>94</v>
      </c>
      <c r="B8">
        <v>125</v>
      </c>
      <c r="C8" s="7">
        <v>206606.57052311639</v>
      </c>
      <c r="D8" s="7">
        <v>259.39558232931722</v>
      </c>
      <c r="E8" s="7">
        <v>2593.9558232931727</v>
      </c>
      <c r="F8" s="7">
        <v>0</v>
      </c>
    </row>
    <row r="9" spans="1:6">
      <c r="A9" t="s">
        <v>95</v>
      </c>
      <c r="B9">
        <v>100</v>
      </c>
      <c r="C9" s="7"/>
      <c r="D9" s="7">
        <v>594.88038577154316</v>
      </c>
      <c r="E9" s="7">
        <v>28428.071768537076</v>
      </c>
      <c r="F9" s="7">
        <v>0</v>
      </c>
    </row>
    <row r="10" spans="1:6">
      <c r="A10" t="s">
        <v>7</v>
      </c>
      <c r="B10">
        <v>75</v>
      </c>
      <c r="C10" s="7">
        <v>256714.10045572917</v>
      </c>
      <c r="D10" s="7">
        <v>4835.4736328124991</v>
      </c>
      <c r="E10" s="7">
        <v>92117.293294270828</v>
      </c>
      <c r="F10" s="7">
        <v>0</v>
      </c>
    </row>
    <row r="11" spans="1:6">
      <c r="A11" t="s">
        <v>8</v>
      </c>
      <c r="B11">
        <v>45</v>
      </c>
      <c r="C11" s="7">
        <v>370789.71014147019</v>
      </c>
      <c r="D11" s="7">
        <v>1367.6440839694658</v>
      </c>
      <c r="E11" s="7">
        <v>297596.37953244278</v>
      </c>
      <c r="F11" s="7">
        <v>2616.3625954198474</v>
      </c>
    </row>
    <row r="12" spans="1:6">
      <c r="A12" t="s">
        <v>9</v>
      </c>
      <c r="B12">
        <v>25</v>
      </c>
      <c r="C12" s="7">
        <v>722094.15984469955</v>
      </c>
      <c r="D12" s="7">
        <v>613.4178827092511</v>
      </c>
      <c r="E12" s="7">
        <v>261438.70161068285</v>
      </c>
      <c r="F12" s="7">
        <v>1945.4109994493394</v>
      </c>
    </row>
    <row r="13" spans="1:6">
      <c r="A13" t="s">
        <v>10</v>
      </c>
      <c r="B13">
        <v>5</v>
      </c>
      <c r="C13" s="7">
        <v>203841.19441881566</v>
      </c>
      <c r="D13" s="7">
        <v>873.96207865168549</v>
      </c>
      <c r="E13" s="7">
        <v>294611.18398876407</v>
      </c>
      <c r="F13" s="7">
        <v>2392.6502808988766</v>
      </c>
    </row>
    <row r="14" spans="1:6">
      <c r="C14" s="7"/>
      <c r="D14" s="7"/>
      <c r="E14" s="7"/>
      <c r="F14" s="7"/>
    </row>
    <row r="15" spans="1:6">
      <c r="A15" t="s">
        <v>23</v>
      </c>
      <c r="B15">
        <v>1000</v>
      </c>
      <c r="C15" s="7">
        <v>32655.282287344398</v>
      </c>
      <c r="D15" s="7"/>
      <c r="E15" s="7"/>
      <c r="F15" s="7"/>
    </row>
    <row r="16" spans="1:6">
      <c r="A16" t="s">
        <v>24</v>
      </c>
      <c r="B16">
        <v>750</v>
      </c>
      <c r="C16" s="7">
        <v>70141.625749999992</v>
      </c>
      <c r="D16" s="7"/>
      <c r="E16" s="7"/>
      <c r="F16" s="7"/>
    </row>
    <row r="17" spans="1:6">
      <c r="A17" t="s">
        <v>25</v>
      </c>
      <c r="B17">
        <v>500</v>
      </c>
      <c r="C17" s="7">
        <v>90541.119877049161</v>
      </c>
      <c r="D17" s="7"/>
      <c r="E17" s="7"/>
      <c r="F17" s="7"/>
    </row>
    <row r="18" spans="1:6">
      <c r="A18" t="s">
        <v>26</v>
      </c>
      <c r="B18">
        <v>300</v>
      </c>
      <c r="C18" s="7"/>
      <c r="D18" s="7"/>
      <c r="E18" s="7"/>
      <c r="F18" s="7"/>
    </row>
    <row r="19" spans="1:6">
      <c r="A19" t="s">
        <v>15</v>
      </c>
      <c r="B19">
        <v>175</v>
      </c>
      <c r="C19" s="7">
        <v>219041.62109375</v>
      </c>
      <c r="D19" s="7">
        <v>170.75925364077671</v>
      </c>
      <c r="E19" s="7">
        <v>0</v>
      </c>
      <c r="F19" s="7">
        <v>0</v>
      </c>
    </row>
    <row r="20" spans="1:6">
      <c r="A20" t="s">
        <v>16</v>
      </c>
      <c r="B20">
        <v>150</v>
      </c>
      <c r="C20" s="7">
        <v>169859.19155655158</v>
      </c>
      <c r="D20" s="7">
        <v>375.7368735083532</v>
      </c>
      <c r="E20" s="7">
        <v>37.573687350835321</v>
      </c>
      <c r="F20" s="7">
        <v>18.786843675417661</v>
      </c>
    </row>
    <row r="21" spans="1:6">
      <c r="A21" t="s">
        <v>17</v>
      </c>
      <c r="B21">
        <v>125</v>
      </c>
      <c r="C21" s="7">
        <v>190264.5388696946</v>
      </c>
      <c r="D21" s="7">
        <v>1504.8721863026819</v>
      </c>
      <c r="E21" s="7">
        <v>22526.779034961688</v>
      </c>
      <c r="F21" s="7">
        <v>0</v>
      </c>
    </row>
    <row r="22" spans="1:6">
      <c r="A22" t="s">
        <v>18</v>
      </c>
      <c r="B22">
        <v>100</v>
      </c>
      <c r="C22" s="7">
        <v>192719.1879925385</v>
      </c>
      <c r="D22" s="7">
        <v>3511.0859788359785</v>
      </c>
      <c r="E22" s="7">
        <v>64355.636904761908</v>
      </c>
      <c r="F22" s="7">
        <v>0</v>
      </c>
    </row>
    <row r="23" spans="1:6">
      <c r="A23" t="s">
        <v>19</v>
      </c>
      <c r="B23">
        <v>75</v>
      </c>
      <c r="C23" s="7">
        <v>217277.76841547637</v>
      </c>
      <c r="D23" s="7">
        <v>5701.841430131004</v>
      </c>
      <c r="E23" s="7">
        <v>113756.98362445414</v>
      </c>
      <c r="F23" s="7">
        <v>542.19964519650648</v>
      </c>
    </row>
    <row r="24" spans="1:6">
      <c r="A24" t="s">
        <v>20</v>
      </c>
      <c r="B24">
        <v>45</v>
      </c>
      <c r="C24" s="7">
        <v>389299.42407822335</v>
      </c>
      <c r="D24" s="7">
        <v>1511.5132526178008</v>
      </c>
      <c r="E24" s="7">
        <v>337978.50441753928</v>
      </c>
      <c r="F24" s="7">
        <v>1759.9811845549737</v>
      </c>
    </row>
    <row r="25" spans="1:6">
      <c r="A25" t="s">
        <v>21</v>
      </c>
      <c r="B25">
        <v>25</v>
      </c>
      <c r="C25" s="7">
        <v>153445.36736485048</v>
      </c>
      <c r="D25" s="7">
        <v>1131.000580720093</v>
      </c>
      <c r="E25" s="7">
        <v>328401.44134727062</v>
      </c>
      <c r="F25" s="7">
        <v>25.704558652729386</v>
      </c>
    </row>
    <row r="26" spans="1:6">
      <c r="A26" t="s">
        <v>22</v>
      </c>
      <c r="B26">
        <v>5</v>
      </c>
      <c r="C26" s="7">
        <v>54060.988042307494</v>
      </c>
      <c r="D26" s="7">
        <v>932.19033232628408</v>
      </c>
      <c r="E26" s="7">
        <v>234655.61140483385</v>
      </c>
      <c r="F26" s="7">
        <v>0</v>
      </c>
    </row>
    <row r="28" spans="1:6">
      <c r="A28" t="s">
        <v>35</v>
      </c>
      <c r="B28">
        <v>1000</v>
      </c>
      <c r="C28" s="7">
        <v>14049.670695754714</v>
      </c>
      <c r="D28" s="7"/>
      <c r="E28" s="7"/>
      <c r="F28" s="7"/>
    </row>
    <row r="29" spans="1:6">
      <c r="A29" t="s">
        <v>36</v>
      </c>
      <c r="B29">
        <v>750</v>
      </c>
      <c r="C29" s="7">
        <v>18360.283988402058</v>
      </c>
      <c r="D29" s="7"/>
      <c r="E29" s="7"/>
      <c r="F29" s="7"/>
    </row>
    <row r="30" spans="1:6">
      <c r="A30" t="s">
        <v>37</v>
      </c>
      <c r="B30">
        <v>500</v>
      </c>
      <c r="C30" s="7">
        <v>156441.76825068871</v>
      </c>
      <c r="D30" s="7"/>
      <c r="E30" s="7"/>
      <c r="F30" s="7"/>
    </row>
    <row r="31" spans="1:6">
      <c r="A31" t="s">
        <v>38</v>
      </c>
      <c r="B31">
        <v>300</v>
      </c>
      <c r="C31" s="7">
        <v>60748.678949903653</v>
      </c>
      <c r="D31" s="7"/>
      <c r="E31" s="7"/>
      <c r="F31" s="7"/>
    </row>
    <row r="32" spans="1:6">
      <c r="A32" t="s">
        <v>27</v>
      </c>
      <c r="B32">
        <v>175</v>
      </c>
      <c r="C32" s="7">
        <v>105393.58476486352</v>
      </c>
      <c r="D32" s="7">
        <v>40.486704355108877</v>
      </c>
      <c r="E32" s="7">
        <v>0</v>
      </c>
      <c r="F32" s="7">
        <v>20.243352177554438</v>
      </c>
    </row>
    <row r="33" spans="1:6">
      <c r="A33" t="s">
        <v>28</v>
      </c>
      <c r="B33">
        <v>150</v>
      </c>
      <c r="C33" s="7">
        <v>132119.86154390933</v>
      </c>
      <c r="D33" s="7">
        <v>177.79984008528785</v>
      </c>
      <c r="E33" s="7">
        <v>0</v>
      </c>
      <c r="F33" s="7">
        <v>35.559968017057571</v>
      </c>
    </row>
    <row r="34" spans="1:6">
      <c r="A34" t="s">
        <v>29</v>
      </c>
      <c r="B34">
        <v>125</v>
      </c>
      <c r="C34" s="7"/>
      <c r="D34" s="7">
        <v>1422.453420669578</v>
      </c>
      <c r="E34" s="7">
        <v>18318.893377001459</v>
      </c>
      <c r="F34" s="7">
        <v>0</v>
      </c>
    </row>
    <row r="35" spans="1:6">
      <c r="A35" t="s">
        <v>30</v>
      </c>
      <c r="B35">
        <v>100</v>
      </c>
      <c r="C35" s="7">
        <v>110826.68563150566</v>
      </c>
      <c r="D35" s="7">
        <v>5739.2314814814808</v>
      </c>
      <c r="E35" s="7">
        <v>91156.448559670782</v>
      </c>
      <c r="F35" s="7">
        <v>50.344135802469133</v>
      </c>
    </row>
    <row r="36" spans="1:6">
      <c r="A36" t="s">
        <v>31</v>
      </c>
      <c r="B36">
        <v>75</v>
      </c>
      <c r="C36" s="7">
        <v>256611.82154310669</v>
      </c>
      <c r="D36" s="7">
        <v>1296.8045614035088</v>
      </c>
      <c r="E36" s="7">
        <v>165779.87614035088</v>
      </c>
      <c r="F36" s="7">
        <v>1447.5957894736844</v>
      </c>
    </row>
    <row r="37" spans="1:6">
      <c r="A37" t="s">
        <v>32</v>
      </c>
      <c r="B37">
        <v>45</v>
      </c>
      <c r="C37" s="7"/>
      <c r="D37" s="7">
        <v>1199.5149861399861</v>
      </c>
      <c r="E37" s="7">
        <v>325338.87448024948</v>
      </c>
      <c r="F37" s="7">
        <v>1875.2980769230767</v>
      </c>
    </row>
    <row r="38" spans="1:6">
      <c r="A38" t="s">
        <v>33</v>
      </c>
      <c r="B38">
        <v>25</v>
      </c>
      <c r="C38" s="7">
        <v>518052.1907259071</v>
      </c>
      <c r="D38" s="7">
        <v>485.50013919821828</v>
      </c>
      <c r="E38" s="7">
        <v>170446.51183184853</v>
      </c>
      <c r="F38" s="7">
        <v>953.01879175946556</v>
      </c>
    </row>
    <row r="39" spans="1:6">
      <c r="A39" t="s">
        <v>34</v>
      </c>
      <c r="B39">
        <v>5</v>
      </c>
      <c r="C39" s="7">
        <v>424265.24320424005</v>
      </c>
      <c r="D39" s="7">
        <v>430.7340470193115</v>
      </c>
      <c r="E39" s="7">
        <v>183218.60054575984</v>
      </c>
      <c r="F39" s="7">
        <v>646.10107052896717</v>
      </c>
    </row>
    <row r="40" spans="1:6">
      <c r="C40" s="7"/>
      <c r="D40" s="7"/>
      <c r="E40" s="7"/>
      <c r="F40" s="7"/>
    </row>
    <row r="41" spans="1:6">
      <c r="A41" t="s">
        <v>47</v>
      </c>
      <c r="B41">
        <v>1000</v>
      </c>
      <c r="C41" s="7">
        <v>160900.29050925924</v>
      </c>
    </row>
    <row r="42" spans="1:6">
      <c r="A42" t="s">
        <v>48</v>
      </c>
      <c r="B42">
        <v>750</v>
      </c>
      <c r="C42" s="7">
        <v>126700.21416083914</v>
      </c>
    </row>
    <row r="43" spans="1:6">
      <c r="A43" t="s">
        <v>49</v>
      </c>
      <c r="B43">
        <v>500</v>
      </c>
      <c r="C43" s="7">
        <v>313190.66639957257</v>
      </c>
    </row>
    <row r="44" spans="1:6">
      <c r="A44" t="s">
        <v>50</v>
      </c>
      <c r="B44">
        <v>300</v>
      </c>
      <c r="C44" s="7">
        <v>259278.28611111103</v>
      </c>
    </row>
    <row r="45" spans="1:6">
      <c r="A45" t="s">
        <v>39</v>
      </c>
      <c r="B45">
        <v>175</v>
      </c>
      <c r="C45" s="7">
        <v>226702.28615785253</v>
      </c>
      <c r="D45" s="7">
        <v>97.933398628795302</v>
      </c>
      <c r="E45" s="7">
        <v>0</v>
      </c>
      <c r="F45" s="7">
        <v>8.1611165523996085</v>
      </c>
    </row>
    <row r="46" spans="1:6">
      <c r="A46" t="s">
        <v>40</v>
      </c>
      <c r="B46">
        <v>150</v>
      </c>
      <c r="C46" s="7">
        <v>262070.18748413865</v>
      </c>
      <c r="D46" s="7">
        <v>100.75678633975481</v>
      </c>
      <c r="E46" s="7">
        <v>237.49813922942207</v>
      </c>
      <c r="F46" s="7">
        <v>0</v>
      </c>
    </row>
    <row r="47" spans="1:6">
      <c r="A47" t="s">
        <v>41</v>
      </c>
      <c r="B47">
        <v>125</v>
      </c>
      <c r="C47" s="7">
        <v>316723.83786512265</v>
      </c>
      <c r="D47" s="7">
        <v>64.347303443794672</v>
      </c>
      <c r="E47" s="7">
        <v>4737.5702160493829</v>
      </c>
      <c r="F47" s="7">
        <v>0</v>
      </c>
    </row>
    <row r="48" spans="1:6">
      <c r="A48" t="s">
        <v>42</v>
      </c>
      <c r="B48">
        <v>100</v>
      </c>
      <c r="C48" s="7">
        <v>444114.84364000265</v>
      </c>
      <c r="D48" s="7">
        <v>612.75208913649033</v>
      </c>
      <c r="E48" s="7">
        <v>36613.82853605695</v>
      </c>
      <c r="F48" s="7">
        <v>0</v>
      </c>
    </row>
    <row r="49" spans="1:6">
      <c r="A49" t="s">
        <v>43</v>
      </c>
      <c r="B49">
        <v>75</v>
      </c>
      <c r="C49" s="7">
        <v>467257.19835352775</v>
      </c>
      <c r="D49" s="7">
        <v>710.67136498516322</v>
      </c>
      <c r="E49" s="7">
        <v>73183.357896472138</v>
      </c>
      <c r="F49" s="7">
        <v>142.13427299703264</v>
      </c>
    </row>
    <row r="50" spans="1:6">
      <c r="A50" t="s">
        <v>44</v>
      </c>
      <c r="B50">
        <v>45</v>
      </c>
      <c r="C50" s="7">
        <v>1644476.5384437938</v>
      </c>
      <c r="D50" s="7">
        <v>9677.3724323647293</v>
      </c>
      <c r="E50" s="7">
        <v>246315.11623246493</v>
      </c>
      <c r="F50" s="7">
        <v>7243.5916416165664</v>
      </c>
    </row>
    <row r="51" spans="1:6">
      <c r="A51" t="s">
        <v>45</v>
      </c>
      <c r="B51">
        <v>25</v>
      </c>
      <c r="C51" s="7">
        <v>766849.36254194216</v>
      </c>
      <c r="D51" s="7">
        <v>2163.0722781669583</v>
      </c>
      <c r="E51" s="7">
        <v>354506.61343403388</v>
      </c>
      <c r="F51" s="7">
        <v>6782.2782399299476</v>
      </c>
    </row>
    <row r="52" spans="1:6">
      <c r="A52" t="s">
        <v>46</v>
      </c>
      <c r="B52">
        <v>5</v>
      </c>
      <c r="C52" s="7">
        <v>550803.45590164443</v>
      </c>
      <c r="D52" s="7">
        <v>1256.738283912747</v>
      </c>
      <c r="E52" s="7">
        <v>319954.14219069533</v>
      </c>
      <c r="F52" s="7">
        <v>3982.3914451261076</v>
      </c>
    </row>
    <row r="53" spans="1:6">
      <c r="C53" s="7"/>
    </row>
    <row r="54" spans="1:6">
      <c r="C54" s="7"/>
    </row>
    <row r="55" spans="1:6">
      <c r="C55" s="7"/>
    </row>
    <row r="56" spans="1:6">
      <c r="C56" s="7"/>
    </row>
    <row r="57" spans="1:6">
      <c r="C57" s="7"/>
    </row>
    <row r="58" spans="1:6">
      <c r="C58" s="7"/>
    </row>
    <row r="59" spans="1:6">
      <c r="C59" s="7"/>
    </row>
    <row r="60" spans="1:6">
      <c r="C60" s="7"/>
    </row>
    <row r="61" spans="1:6">
      <c r="C61" s="7"/>
    </row>
    <row r="62" spans="1:6">
      <c r="C62" s="7"/>
    </row>
    <row r="63" spans="1:6">
      <c r="C63" s="7"/>
    </row>
    <row r="64" spans="1:6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</sheetData>
  <phoneticPr fontId="2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experiment</vt:lpstr>
      <vt:lpstr>depth profiles</vt:lpstr>
    </vt:vector>
  </TitlesOfParts>
  <Company>University of Hawaii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Delong</dc:creator>
  <cp:lastModifiedBy>Ed Delong</cp:lastModifiedBy>
  <dcterms:created xsi:type="dcterms:W3CDTF">2010-07-01T01:08:55Z</dcterms:created>
  <dcterms:modified xsi:type="dcterms:W3CDTF">2010-07-01T02:32:52Z</dcterms:modified>
</cp:coreProperties>
</file>