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Chart3" sheetId="1" r:id="rId1"/>
    <sheet name="Chart4" sheetId="2" r:id="rId2"/>
    <sheet name="Sheet2" sheetId="3" r:id="rId3"/>
    <sheet name="Sheet1" sheetId="4" r:id="rId4"/>
    <sheet name="ag2expT1" sheetId="5" r:id="rId5"/>
  </sheets>
  <definedNames/>
  <calcPr fullCalcOnLoad="1"/>
</workbook>
</file>

<file path=xl/sharedStrings.xml><?xml version="1.0" encoding="utf-8"?>
<sst xmlns="http://schemas.openxmlformats.org/spreadsheetml/2006/main" count="822" uniqueCount="260">
  <si>
    <t xml:space="preserve">No. </t>
  </si>
  <si>
    <t>Mark</t>
  </si>
  <si>
    <t xml:space="preserve">    H:M:S</t>
  </si>
  <si>
    <t xml:space="preserve">    D.M.Y</t>
  </si>
  <si>
    <t xml:space="preserve">    F</t>
  </si>
  <si>
    <t xml:space="preserve">  Fm'</t>
  </si>
  <si>
    <t xml:space="preserve">   Yield</t>
  </si>
  <si>
    <t xml:space="preserve">   ETR</t>
  </si>
  <si>
    <t xml:space="preserve">   PAR</t>
  </si>
  <si>
    <t xml:space="preserve">  Temp</t>
  </si>
  <si>
    <t xml:space="preserve">  Batt</t>
  </si>
  <si>
    <t xml:space="preserve">   Fo'</t>
  </si>
  <si>
    <t xml:space="preserve"> int.T</t>
  </si>
  <si>
    <t xml:space="preserve">    qP</t>
  </si>
  <si>
    <t xml:space="preserve">    qN</t>
  </si>
  <si>
    <t xml:space="preserve">   NPQ</t>
  </si>
  <si>
    <t>'PAM-CONTROL (Universal) SETTINGS 15:36 17.JUL 06</t>
  </si>
  <si>
    <t>'MF=3;SI=7;SW=0.8;AI=6;AW=0:10;AF=1.00;PG=25;MA=8;FOW=4;FI=6;FW=0:10;EF=0.84;FO=132;AA=12;CT=0:20;CI=1;LW=0:30;LI=3;ID=0:40;IW=0:20;TO=0.0;TG=1.00;LO=0;LG=1.00;</t>
  </si>
  <si>
    <t xml:space="preserve">  A </t>
  </si>
  <si>
    <t xml:space="preserve"> 15:38:02</t>
  </si>
  <si>
    <t xml:space="preserve"> 17.07.06</t>
  </si>
  <si>
    <t xml:space="preserve"> 15:38:14</t>
  </si>
  <si>
    <t xml:space="preserve"> 15:38:26</t>
  </si>
  <si>
    <t xml:space="preserve">'LC 1 15:39:09 17.07.06 </t>
  </si>
  <si>
    <t xml:space="preserve">  l </t>
  </si>
  <si>
    <t xml:space="preserve"> 15:39:09</t>
  </si>
  <si>
    <t xml:space="preserve"> 15:39:38</t>
  </si>
  <si>
    <t xml:space="preserve"> 15:40:08</t>
  </si>
  <si>
    <t xml:space="preserve"> 15:40:38</t>
  </si>
  <si>
    <t xml:space="preserve"> 15:41:08</t>
  </si>
  <si>
    <t xml:space="preserve"> 15:41:38</t>
  </si>
  <si>
    <t xml:space="preserve"> 15:42:08</t>
  </si>
  <si>
    <t xml:space="preserve"> 15:42:38</t>
  </si>
  <si>
    <t xml:space="preserve"> 15:43:08</t>
  </si>
  <si>
    <t xml:space="preserve"> 15:45:25</t>
  </si>
  <si>
    <t xml:space="preserve"> 15:45:34</t>
  </si>
  <si>
    <t xml:space="preserve"> 15:45:44</t>
  </si>
  <si>
    <t xml:space="preserve">'LC 2 15:46:05 17.07.06 </t>
  </si>
  <si>
    <t xml:space="preserve"> 15:46:05</t>
  </si>
  <si>
    <t xml:space="preserve"> 15:46:35</t>
  </si>
  <si>
    <t xml:space="preserve"> 15:47:05</t>
  </si>
  <si>
    <t xml:space="preserve"> 15:47:35</t>
  </si>
  <si>
    <t xml:space="preserve"> 15:48:05</t>
  </si>
  <si>
    <t xml:space="preserve"> 15:48:35</t>
  </si>
  <si>
    <t xml:space="preserve"> 15:49:05</t>
  </si>
  <si>
    <t xml:space="preserve"> 15:49:35</t>
  </si>
  <si>
    <t xml:space="preserve"> 15:50:05</t>
  </si>
  <si>
    <t xml:space="preserve"> 15:51:44</t>
  </si>
  <si>
    <t xml:space="preserve"> 15:51:55</t>
  </si>
  <si>
    <t xml:space="preserve"> 15:52:05</t>
  </si>
  <si>
    <t xml:space="preserve">'LC 3 15:52:21 17.07.06 </t>
  </si>
  <si>
    <t xml:space="preserve"> 15:52:21</t>
  </si>
  <si>
    <t xml:space="preserve"> 15:52:51</t>
  </si>
  <si>
    <t xml:space="preserve"> 15:53:21</t>
  </si>
  <si>
    <t xml:space="preserve"> 15:53:51</t>
  </si>
  <si>
    <t xml:space="preserve"> 15:54:21</t>
  </si>
  <si>
    <t xml:space="preserve"> 15:54:51</t>
  </si>
  <si>
    <t xml:space="preserve"> 15:55:21</t>
  </si>
  <si>
    <t xml:space="preserve"> 15:55:51</t>
  </si>
  <si>
    <t xml:space="preserve"> 15:56:21</t>
  </si>
  <si>
    <t xml:space="preserve"> 15:58:03</t>
  </si>
  <si>
    <t xml:space="preserve"> 15:58:15</t>
  </si>
  <si>
    <t xml:space="preserve"> 15:58:27</t>
  </si>
  <si>
    <t xml:space="preserve">'LC 4 15:58:39 17.07.06 </t>
  </si>
  <si>
    <t xml:space="preserve"> 15:58:39</t>
  </si>
  <si>
    <t xml:space="preserve"> 15:59:09</t>
  </si>
  <si>
    <t xml:space="preserve"> 15:59:39</t>
  </si>
  <si>
    <t xml:space="preserve"> 16:00:09</t>
  </si>
  <si>
    <t xml:space="preserve"> 16:00:39</t>
  </si>
  <si>
    <t xml:space="preserve"> 16:01:09</t>
  </si>
  <si>
    <t xml:space="preserve"> 16:01:39</t>
  </si>
  <si>
    <t xml:space="preserve"> 16:02:09</t>
  </si>
  <si>
    <t xml:space="preserve"> 16:02:39</t>
  </si>
  <si>
    <t xml:space="preserve"> 16:03:43</t>
  </si>
  <si>
    <t xml:space="preserve"> 16:04:00</t>
  </si>
  <si>
    <t xml:space="preserve"> 16:04:16</t>
  </si>
  <si>
    <t xml:space="preserve">'LC 5 16:04:26 17.07.06 </t>
  </si>
  <si>
    <t xml:space="preserve"> 16:04:26</t>
  </si>
  <si>
    <t xml:space="preserve"> 16:04:55</t>
  </si>
  <si>
    <t xml:space="preserve"> 16:05:25</t>
  </si>
  <si>
    <t xml:space="preserve"> 16:05:55</t>
  </si>
  <si>
    <t xml:space="preserve"> 16:06:25</t>
  </si>
  <si>
    <t xml:space="preserve"> 16:06:55</t>
  </si>
  <si>
    <t xml:space="preserve"> 16:07:25</t>
  </si>
  <si>
    <t xml:space="preserve"> 16:07:55</t>
  </si>
  <si>
    <t xml:space="preserve"> 16:08:25</t>
  </si>
  <si>
    <t xml:space="preserve">'LC 6 16:11:56 17.07.06 </t>
  </si>
  <si>
    <t xml:space="preserve"> 16:11:56</t>
  </si>
  <si>
    <t xml:space="preserve"> 16:12:26</t>
  </si>
  <si>
    <t xml:space="preserve"> 16:12:56</t>
  </si>
  <si>
    <t xml:space="preserve"> 16:13:26</t>
  </si>
  <si>
    <t xml:space="preserve"> 16:13:56</t>
  </si>
  <si>
    <t xml:space="preserve"> 16:14:26</t>
  </si>
  <si>
    <t xml:space="preserve"> 16:14:56</t>
  </si>
  <si>
    <t xml:space="preserve"> 16:15:26</t>
  </si>
  <si>
    <t xml:space="preserve"> 16:15:56</t>
  </si>
  <si>
    <t xml:space="preserve">'LC 7 16:17:16 17.07.06 </t>
  </si>
  <si>
    <t xml:space="preserve"> 16:17:16</t>
  </si>
  <si>
    <t xml:space="preserve"> 16:17:45</t>
  </si>
  <si>
    <t xml:space="preserve"> 16:18:15</t>
  </si>
  <si>
    <t xml:space="preserve"> 16:18:45</t>
  </si>
  <si>
    <t xml:space="preserve"> 16:19:15</t>
  </si>
  <si>
    <t xml:space="preserve"> 16:19:45</t>
  </si>
  <si>
    <t xml:space="preserve"> 16:20:15</t>
  </si>
  <si>
    <t xml:space="preserve"> 16:20:45</t>
  </si>
  <si>
    <t xml:space="preserve"> 16:21:15</t>
  </si>
  <si>
    <t>'Averaged Curves: 3</t>
  </si>
  <si>
    <t xml:space="preserve">'LC 9 16:23:01 17.07.06 </t>
  </si>
  <si>
    <t xml:space="preserve"> 16:23:01</t>
  </si>
  <si>
    <t xml:space="preserve"> 16:23:31</t>
  </si>
  <si>
    <t xml:space="preserve"> 16:24:01</t>
  </si>
  <si>
    <t xml:space="preserve"> 16:24:31</t>
  </si>
  <si>
    <t xml:space="preserve"> 16:25:01</t>
  </si>
  <si>
    <t xml:space="preserve"> 16:25:31</t>
  </si>
  <si>
    <t xml:space="preserve"> 16:26:01</t>
  </si>
  <si>
    <t xml:space="preserve"> 16:26:31</t>
  </si>
  <si>
    <t xml:space="preserve"> 16:27:01</t>
  </si>
  <si>
    <t xml:space="preserve">'LC 10 16:28:00 17.07.06 </t>
  </si>
  <si>
    <t xml:space="preserve"> 16:28:00</t>
  </si>
  <si>
    <t xml:space="preserve"> 16:28:30</t>
  </si>
  <si>
    <t xml:space="preserve"> 16:29:00</t>
  </si>
  <si>
    <t xml:space="preserve"> 16:29:30</t>
  </si>
  <si>
    <t xml:space="preserve"> 16:30:00</t>
  </si>
  <si>
    <t xml:space="preserve"> 16:30:30</t>
  </si>
  <si>
    <t xml:space="preserve"> 16:31:00</t>
  </si>
  <si>
    <t xml:space="preserve"> 16:31:30</t>
  </si>
  <si>
    <t xml:space="preserve"> 16:32:00</t>
  </si>
  <si>
    <t xml:space="preserve">'LC 11 16:34:48 17.07.06 </t>
  </si>
  <si>
    <t xml:space="preserve"> 16:34:48</t>
  </si>
  <si>
    <t xml:space="preserve"> 16:35:18</t>
  </si>
  <si>
    <t xml:space="preserve"> 16:35:48</t>
  </si>
  <si>
    <t xml:space="preserve"> 16:36:18</t>
  </si>
  <si>
    <t xml:space="preserve"> 16:36:48</t>
  </si>
  <si>
    <t xml:space="preserve"> 16:37:18</t>
  </si>
  <si>
    <t xml:space="preserve"> 16:37:48</t>
  </si>
  <si>
    <t xml:space="preserve"> 16:38:18</t>
  </si>
  <si>
    <t xml:space="preserve"> 16:38:48</t>
  </si>
  <si>
    <t xml:space="preserve">'LC 12 16:39:31 17.07.06 </t>
  </si>
  <si>
    <t xml:space="preserve"> 16:39:31</t>
  </si>
  <si>
    <t xml:space="preserve"> 16:40:01</t>
  </si>
  <si>
    <t xml:space="preserve"> 16:40:31</t>
  </si>
  <si>
    <t xml:space="preserve"> 16:41:01</t>
  </si>
  <si>
    <t xml:space="preserve"> 16:41:31</t>
  </si>
  <si>
    <t xml:space="preserve"> 16:42:01</t>
  </si>
  <si>
    <t xml:space="preserve"> 16:42:31</t>
  </si>
  <si>
    <t xml:space="preserve"> 16:43:01</t>
  </si>
  <si>
    <t xml:space="preserve"> 16:43:31</t>
  </si>
  <si>
    <t xml:space="preserve">'LC 13 16:44:38 17.07.06 </t>
  </si>
  <si>
    <t xml:space="preserve"> 16:44:38</t>
  </si>
  <si>
    <t xml:space="preserve"> 16:45:08</t>
  </si>
  <si>
    <t xml:space="preserve"> 16:45:38</t>
  </si>
  <si>
    <t xml:space="preserve"> 16:46:08</t>
  </si>
  <si>
    <t xml:space="preserve"> 16:46:38</t>
  </si>
  <si>
    <t xml:space="preserve"> 16:47:08</t>
  </si>
  <si>
    <t xml:space="preserve"> 16:47:38</t>
  </si>
  <si>
    <t xml:space="preserve"> 16:48:08</t>
  </si>
  <si>
    <t xml:space="preserve"> 16:48:38</t>
  </si>
  <si>
    <t>'Averaged Curves: 9</t>
  </si>
  <si>
    <t xml:space="preserve">'LC 15 16:50:26 17.07.06 </t>
  </si>
  <si>
    <t xml:space="preserve"> 16:50:26</t>
  </si>
  <si>
    <t xml:space="preserve"> 16:50:56</t>
  </si>
  <si>
    <t xml:space="preserve"> 16:51:26</t>
  </si>
  <si>
    <t xml:space="preserve"> 16:51:56</t>
  </si>
  <si>
    <t xml:space="preserve"> 16:52:26</t>
  </si>
  <si>
    <t xml:space="preserve"> 16:52:56</t>
  </si>
  <si>
    <t xml:space="preserve"> 16:53:26</t>
  </si>
  <si>
    <t xml:space="preserve"> 16:53:56</t>
  </si>
  <si>
    <t xml:space="preserve"> 16:54:26</t>
  </si>
  <si>
    <t xml:space="preserve">'LC 16 16:55:48 17.07.06 </t>
  </si>
  <si>
    <t xml:space="preserve"> 16:55:48</t>
  </si>
  <si>
    <t xml:space="preserve"> 16:56:18</t>
  </si>
  <si>
    <t xml:space="preserve"> 16:56:48</t>
  </si>
  <si>
    <t xml:space="preserve"> 16:57:18</t>
  </si>
  <si>
    <t xml:space="preserve"> 16:57:48</t>
  </si>
  <si>
    <t xml:space="preserve"> 16:58:18</t>
  </si>
  <si>
    <t xml:space="preserve"> 16:58:48</t>
  </si>
  <si>
    <t xml:space="preserve"> 16:59:18</t>
  </si>
  <si>
    <t xml:space="preserve"> 16:59:48</t>
  </si>
  <si>
    <t xml:space="preserve">'LC 17 17:01:15 17.07.06 </t>
  </si>
  <si>
    <t xml:space="preserve"> 17:01:15</t>
  </si>
  <si>
    <t xml:space="preserve"> 17:01:45</t>
  </si>
  <si>
    <t xml:space="preserve"> 17:02:15</t>
  </si>
  <si>
    <t xml:space="preserve"> 17:02:45</t>
  </si>
  <si>
    <t xml:space="preserve"> 17:03:15</t>
  </si>
  <si>
    <t xml:space="preserve"> 17:03:45</t>
  </si>
  <si>
    <t xml:space="preserve"> 17:04:15</t>
  </si>
  <si>
    <t xml:space="preserve"> 17:04:45</t>
  </si>
  <si>
    <t xml:space="preserve"> 17:05:15</t>
  </si>
  <si>
    <t xml:space="preserve">'LC 18 17:06:20 17.07.06 </t>
  </si>
  <si>
    <t xml:space="preserve"> 17:06:20</t>
  </si>
  <si>
    <t xml:space="preserve"> 17:06:49</t>
  </si>
  <si>
    <t xml:space="preserve"> 17:07:19</t>
  </si>
  <si>
    <t xml:space="preserve"> 17:07:49</t>
  </si>
  <si>
    <t xml:space="preserve"> 17:08:19</t>
  </si>
  <si>
    <t xml:space="preserve"> 17:08:49</t>
  </si>
  <si>
    <t xml:space="preserve"> 17:09:19</t>
  </si>
  <si>
    <t xml:space="preserve"> 17:09:50</t>
  </si>
  <si>
    <t xml:space="preserve"> 17:10:19</t>
  </si>
  <si>
    <t xml:space="preserve">'LC 19 17:11:04 17.07.06 </t>
  </si>
  <si>
    <t xml:space="preserve"> 17:11:04</t>
  </si>
  <si>
    <t xml:space="preserve"> 17:11:33</t>
  </si>
  <si>
    <t xml:space="preserve"> 17:12:03</t>
  </si>
  <si>
    <t xml:space="preserve"> 17:12:33</t>
  </si>
  <si>
    <t xml:space="preserve"> 17:13:03</t>
  </si>
  <si>
    <t xml:space="preserve"> 17:13:33</t>
  </si>
  <si>
    <t xml:space="preserve"> 17:14:03</t>
  </si>
  <si>
    <t xml:space="preserve"> 17:14:34</t>
  </si>
  <si>
    <t xml:space="preserve"> 17:15:04</t>
  </si>
  <si>
    <t>'Averaged Curves: 15</t>
  </si>
  <si>
    <t xml:space="preserve">'LC 21 17:16:44 17.07.06 </t>
  </si>
  <si>
    <t xml:space="preserve"> 17:16:44</t>
  </si>
  <si>
    <t xml:space="preserve"> 17:17:14</t>
  </si>
  <si>
    <t xml:space="preserve"> 17:17:44</t>
  </si>
  <si>
    <t xml:space="preserve"> 17:18:14</t>
  </si>
  <si>
    <t xml:space="preserve"> 17:18:44</t>
  </si>
  <si>
    <t xml:space="preserve"> 17:19:14</t>
  </si>
  <si>
    <t xml:space="preserve"> 17:19:44</t>
  </si>
  <si>
    <t xml:space="preserve"> 17:20:15</t>
  </si>
  <si>
    <t xml:space="preserve"> 17:20:45</t>
  </si>
  <si>
    <t xml:space="preserve">'LC 22 17:22:27 17.07.06 </t>
  </si>
  <si>
    <t xml:space="preserve"> 17:22:27</t>
  </si>
  <si>
    <t xml:space="preserve"> 17:22:57</t>
  </si>
  <si>
    <t xml:space="preserve"> 17:23:27</t>
  </si>
  <si>
    <t xml:space="preserve"> 17:23:57</t>
  </si>
  <si>
    <t xml:space="preserve"> 17:24:27</t>
  </si>
  <si>
    <t xml:space="preserve"> 17:24:57</t>
  </si>
  <si>
    <t xml:space="preserve"> 17:25:27</t>
  </si>
  <si>
    <t xml:space="preserve"> 17:25:57</t>
  </si>
  <si>
    <t xml:space="preserve"> 17:26:27</t>
  </si>
  <si>
    <t xml:space="preserve">'LC 23 17:27:15 17.07.06 </t>
  </si>
  <si>
    <t xml:space="preserve"> 17:27:15</t>
  </si>
  <si>
    <t xml:space="preserve"> 17:27:44</t>
  </si>
  <si>
    <t xml:space="preserve"> 17:28:14</t>
  </si>
  <si>
    <t xml:space="preserve"> 17:28:44</t>
  </si>
  <si>
    <t xml:space="preserve"> 17:29:14</t>
  </si>
  <si>
    <t xml:space="preserve"> 17:29:44</t>
  </si>
  <si>
    <t xml:space="preserve"> 17:30:14</t>
  </si>
  <si>
    <t xml:space="preserve"> 17:30:44</t>
  </si>
  <si>
    <t xml:space="preserve"> 17:31:14</t>
  </si>
  <si>
    <t xml:space="preserve">'LC 24 17:32:09 17.07.06 </t>
  </si>
  <si>
    <t xml:space="preserve"> 17:32:09</t>
  </si>
  <si>
    <t xml:space="preserve"> 17:32:39</t>
  </si>
  <si>
    <t xml:space="preserve"> 17:33:09</t>
  </si>
  <si>
    <t xml:space="preserve"> 17:33:39</t>
  </si>
  <si>
    <t xml:space="preserve"> 17:34:09</t>
  </si>
  <si>
    <t xml:space="preserve"> 17:34:39</t>
  </si>
  <si>
    <t xml:space="preserve"> 17:35:09</t>
  </si>
  <si>
    <t xml:space="preserve"> 17:35:39</t>
  </si>
  <si>
    <t xml:space="preserve"> 17:36:09</t>
  </si>
  <si>
    <t xml:space="preserve">'LC 25 17:37:48 17.07.06 </t>
  </si>
  <si>
    <t xml:space="preserve"> 17:37:48</t>
  </si>
  <si>
    <t xml:space="preserve"> 17:38:18</t>
  </si>
  <si>
    <t xml:space="preserve"> 17:38:48</t>
  </si>
  <si>
    <t xml:space="preserve"> 17:39:18</t>
  </si>
  <si>
    <t xml:space="preserve"> 17:39:48</t>
  </si>
  <si>
    <t xml:space="preserve"> 17:40:18</t>
  </si>
  <si>
    <t xml:space="preserve"> 17:40:48</t>
  </si>
  <si>
    <t xml:space="preserve"> 17:41:18</t>
  </si>
  <si>
    <t xml:space="preserve"> 17:41:48</t>
  </si>
  <si>
    <t>'Averaged Curves: 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</si>
</sst>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Sheet1!$H$100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Sheet1!$I$101:$I$109</c:f>
                <c:numCache>
                  <c:ptCount val="9"/>
                  <c:pt idx="0">
                    <c:v>0.32403703492039304</c:v>
                  </c:pt>
                  <c:pt idx="1">
                    <c:v>8.512167761504706</c:v>
                  </c:pt>
                  <c:pt idx="2">
                    <c:v>3.8849710423631167</c:v>
                  </c:pt>
                  <c:pt idx="3">
                    <c:v>4.605214435832491</c:v>
                  </c:pt>
                  <c:pt idx="4">
                    <c:v>8.636955482112889</c:v>
                  </c:pt>
                  <c:pt idx="5">
                    <c:v>12.985645921555092</c:v>
                  </c:pt>
                  <c:pt idx="6">
                    <c:v>17.693699443587256</c:v>
                  </c:pt>
                  <c:pt idx="7">
                    <c:v>28.706741368535717</c:v>
                  </c:pt>
                  <c:pt idx="8">
                    <c:v>36.40258232598342</c:v>
                  </c:pt>
                </c:numCache>
              </c:numRef>
            </c:plus>
            <c:minus>
              <c:numRef>
                <c:f>Sheet1!$I$101:$I$109</c:f>
                <c:numCache>
                  <c:ptCount val="9"/>
                  <c:pt idx="0">
                    <c:v>0.32403703492039304</c:v>
                  </c:pt>
                  <c:pt idx="1">
                    <c:v>8.512167761504706</c:v>
                  </c:pt>
                  <c:pt idx="2">
                    <c:v>3.8849710423631167</c:v>
                  </c:pt>
                  <c:pt idx="3">
                    <c:v>4.605214435832491</c:v>
                  </c:pt>
                  <c:pt idx="4">
                    <c:v>8.636955482112889</c:v>
                  </c:pt>
                  <c:pt idx="5">
                    <c:v>12.985645921555092</c:v>
                  </c:pt>
                  <c:pt idx="6">
                    <c:v>17.693699443587256</c:v>
                  </c:pt>
                  <c:pt idx="7">
                    <c:v>28.706741368535717</c:v>
                  </c:pt>
                  <c:pt idx="8">
                    <c:v>36.40258232598342</c:v>
                  </c:pt>
                </c:numCache>
              </c:numRef>
            </c:minus>
            <c:noEndCap val="0"/>
          </c:errBars>
          <c:xVal>
            <c:numRef>
              <c:f>Sheet1!$G$101:$G$109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Sheet1!$H$101:$H$109</c:f>
              <c:numCache>
                <c:ptCount val="9"/>
                <c:pt idx="0">
                  <c:v>-0.10000000000000009</c:v>
                </c:pt>
                <c:pt idx="1">
                  <c:v>10.600000000000001</c:v>
                </c:pt>
                <c:pt idx="2">
                  <c:v>15.900000000000002</c:v>
                </c:pt>
                <c:pt idx="3">
                  <c:v>15.200000000000001</c:v>
                </c:pt>
                <c:pt idx="4">
                  <c:v>25.900000000000002</c:v>
                </c:pt>
                <c:pt idx="5">
                  <c:v>34.8</c:v>
                </c:pt>
                <c:pt idx="6">
                  <c:v>46.5</c:v>
                </c:pt>
                <c:pt idx="7">
                  <c:v>44.5</c:v>
                </c:pt>
                <c:pt idx="8">
                  <c:v>37.099999999999994</c:v>
                </c:pt>
              </c:numCache>
            </c:numRef>
          </c:yVal>
          <c:smooth val="0"/>
        </c:ser>
        <c:axId val="42335075"/>
        <c:axId val="45471356"/>
      </c:scatterChart>
      <c:valAx>
        <c:axId val="423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1356"/>
        <c:crosses val="autoZero"/>
        <c:crossBetween val="midCat"/>
        <c:dispUnits/>
      </c:valAx>
      <c:valAx>
        <c:axId val="4547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3507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5"/>
          <c:h val="0.96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Sheet2!$C$3:$C$11</c:f>
                <c:numCache>
                  <c:ptCount val="9"/>
                  <c:pt idx="0">
                    <c:v>0.32403703492039304</c:v>
                  </c:pt>
                  <c:pt idx="1">
                    <c:v>8.512167761504706</c:v>
                  </c:pt>
                  <c:pt idx="2">
                    <c:v>3.8849710423631167</c:v>
                  </c:pt>
                  <c:pt idx="3">
                    <c:v>4.605214435832491</c:v>
                  </c:pt>
                  <c:pt idx="4">
                    <c:v>8.636955482112889</c:v>
                  </c:pt>
                  <c:pt idx="5">
                    <c:v>12.985645921555092</c:v>
                  </c:pt>
                  <c:pt idx="6">
                    <c:v>17.693699443587256</c:v>
                  </c:pt>
                  <c:pt idx="7">
                    <c:v>28.706741368535717</c:v>
                  </c:pt>
                  <c:pt idx="8">
                    <c:v>36.40258232598342</c:v>
                  </c:pt>
                </c:numCache>
              </c:numRef>
            </c:plus>
            <c:minus>
              <c:numRef>
                <c:f>Sheet2!$G$3:$G$11</c:f>
                <c:numCache>
                  <c:ptCount val="9"/>
                  <c:pt idx="0">
                    <c:v>0.5683308895353129</c:v>
                  </c:pt>
                  <c:pt idx="1">
                    <c:v>6.096884450274583</c:v>
                  </c:pt>
                  <c:pt idx="2">
                    <c:v>4.674184420837502</c:v>
                  </c:pt>
                  <c:pt idx="3">
                    <c:v>5.2737083726728695</c:v>
                  </c:pt>
                  <c:pt idx="4">
                    <c:v>6.980114612239551</c:v>
                  </c:pt>
                  <c:pt idx="5">
                    <c:v>16.112479635363393</c:v>
                  </c:pt>
                  <c:pt idx="6">
                    <c:v>5.528290875125875</c:v>
                  </c:pt>
                  <c:pt idx="7">
                    <c:v>17.26215513775729</c:v>
                  </c:pt>
                  <c:pt idx="8">
                    <c:v>39.584744536247776</c:v>
                  </c:pt>
                </c:numCache>
              </c:numRef>
            </c:minus>
            <c:noEndCap val="0"/>
          </c:errBars>
          <c:xVal>
            <c:numRef>
              <c:f>Sheet2!$A$3:$A$11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Sheet2!$B$3:$B$11</c:f>
              <c:numCache>
                <c:ptCount val="9"/>
                <c:pt idx="0">
                  <c:v>-0.1</c:v>
                </c:pt>
                <c:pt idx="1">
                  <c:v>10.6</c:v>
                </c:pt>
                <c:pt idx="2">
                  <c:v>15.9</c:v>
                </c:pt>
                <c:pt idx="3">
                  <c:v>15.2</c:v>
                </c:pt>
                <c:pt idx="4">
                  <c:v>25.9</c:v>
                </c:pt>
                <c:pt idx="5">
                  <c:v>34.8</c:v>
                </c:pt>
                <c:pt idx="6">
                  <c:v>46.5</c:v>
                </c:pt>
                <c:pt idx="7">
                  <c:v>44.5</c:v>
                </c:pt>
                <c:pt idx="8">
                  <c:v>37.1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Sheet2!$F$2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Sheet2!$G$3:$G$11</c:f>
                <c:numCache>
                  <c:ptCount val="9"/>
                  <c:pt idx="0">
                    <c:v>0.5683308895353129</c:v>
                  </c:pt>
                  <c:pt idx="1">
                    <c:v>6.096884450274583</c:v>
                  </c:pt>
                  <c:pt idx="2">
                    <c:v>4.674184420837502</c:v>
                  </c:pt>
                  <c:pt idx="3">
                    <c:v>5.2737083726728695</c:v>
                  </c:pt>
                  <c:pt idx="4">
                    <c:v>6.980114612239551</c:v>
                  </c:pt>
                  <c:pt idx="5">
                    <c:v>16.112479635363393</c:v>
                  </c:pt>
                  <c:pt idx="6">
                    <c:v>5.528290875125875</c:v>
                  </c:pt>
                  <c:pt idx="7">
                    <c:v>17.26215513775729</c:v>
                  </c:pt>
                  <c:pt idx="8">
                    <c:v>39.584744536247776</c:v>
                  </c:pt>
                </c:numCache>
              </c:numRef>
            </c:plus>
            <c:minus>
              <c:numRef>
                <c:f>Sheet2!$G$3:$G$11</c:f>
                <c:numCache>
                  <c:ptCount val="9"/>
                  <c:pt idx="0">
                    <c:v>0.5683308895353129</c:v>
                  </c:pt>
                  <c:pt idx="1">
                    <c:v>6.096884450274583</c:v>
                  </c:pt>
                  <c:pt idx="2">
                    <c:v>4.674184420837502</c:v>
                  </c:pt>
                  <c:pt idx="3">
                    <c:v>5.2737083726728695</c:v>
                  </c:pt>
                  <c:pt idx="4">
                    <c:v>6.980114612239551</c:v>
                  </c:pt>
                  <c:pt idx="5">
                    <c:v>16.112479635363393</c:v>
                  </c:pt>
                  <c:pt idx="6">
                    <c:v>5.528290875125875</c:v>
                  </c:pt>
                  <c:pt idx="7">
                    <c:v>17.26215513775729</c:v>
                  </c:pt>
                  <c:pt idx="8">
                    <c:v>39.584744536247776</c:v>
                  </c:pt>
                </c:numCache>
              </c:numRef>
            </c:minus>
            <c:noEndCap val="0"/>
          </c:errBars>
          <c:xVal>
            <c:numRef>
              <c:f>Sheet2!$E$3:$E$11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Sheet2!$F$3:$F$11</c:f>
              <c:numCache>
                <c:ptCount val="9"/>
                <c:pt idx="0">
                  <c:v>0.1</c:v>
                </c:pt>
                <c:pt idx="1">
                  <c:v>4</c:v>
                </c:pt>
                <c:pt idx="2">
                  <c:v>17</c:v>
                </c:pt>
                <c:pt idx="3">
                  <c:v>12.4</c:v>
                </c:pt>
                <c:pt idx="4">
                  <c:v>21.8</c:v>
                </c:pt>
                <c:pt idx="5">
                  <c:v>30.5</c:v>
                </c:pt>
                <c:pt idx="6">
                  <c:v>25.4</c:v>
                </c:pt>
                <c:pt idx="7">
                  <c:v>29.1</c:v>
                </c:pt>
                <c:pt idx="8">
                  <c:v>68.2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Sheet2!$J$2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Sheet2!$I$3:$I$11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Sheet2!$J$3:$J$11</c:f>
              <c:numCache>
                <c:ptCount val="9"/>
                <c:pt idx="0">
                  <c:v>0</c:v>
                </c:pt>
                <c:pt idx="1">
                  <c:v>3.1</c:v>
                </c:pt>
                <c:pt idx="2">
                  <c:v>16.4</c:v>
                </c:pt>
                <c:pt idx="3">
                  <c:v>17.7</c:v>
                </c:pt>
                <c:pt idx="4">
                  <c:v>24</c:v>
                </c:pt>
                <c:pt idx="5">
                  <c:v>25.2</c:v>
                </c:pt>
                <c:pt idx="6">
                  <c:v>21.9</c:v>
                </c:pt>
                <c:pt idx="7">
                  <c:v>25</c:v>
                </c:pt>
                <c:pt idx="8">
                  <c:v>26.5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Sheet2!$N$2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Sheet2!$M$3:$M$11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Sheet2!$N$3:$N$11</c:f>
              <c:numCache>
                <c:ptCount val="9"/>
                <c:pt idx="0">
                  <c:v>0.1</c:v>
                </c:pt>
                <c:pt idx="1">
                  <c:v>6.3</c:v>
                </c:pt>
                <c:pt idx="2">
                  <c:v>17.7</c:v>
                </c:pt>
                <c:pt idx="3">
                  <c:v>18.9</c:v>
                </c:pt>
                <c:pt idx="4">
                  <c:v>19.7</c:v>
                </c:pt>
                <c:pt idx="5">
                  <c:v>24.5</c:v>
                </c:pt>
                <c:pt idx="6">
                  <c:v>23</c:v>
                </c:pt>
                <c:pt idx="7">
                  <c:v>24.1</c:v>
                </c:pt>
                <c:pt idx="8">
                  <c:v>24.4</c:v>
                </c:pt>
              </c:numCache>
            </c:numRef>
          </c:yVal>
          <c:smooth val="1"/>
        </c:ser>
        <c:axId val="6589021"/>
        <c:axId val="59301190"/>
      </c:scatterChart>
      <c:valAx>
        <c:axId val="6589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1190"/>
        <c:crosses val="autoZero"/>
        <c:crossBetween val="midCat"/>
        <c:dispUnits/>
      </c:valAx>
      <c:valAx>
        <c:axId val="59301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9021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1"/>
  <sheetViews>
    <sheetView workbookViewId="0" topLeftCell="D1">
      <selection activeCell="M2" sqref="M2:N11"/>
    </sheetView>
  </sheetViews>
  <sheetFormatPr defaultColWidth="9.140625" defaultRowHeight="12.75"/>
  <sheetData>
    <row r="3" spans="1:15" ht="12.75">
      <c r="A3">
        <v>0</v>
      </c>
      <c r="B3">
        <v>-0.1</v>
      </c>
      <c r="C3">
        <v>0.32403703492039304</v>
      </c>
      <c r="E3">
        <v>0</v>
      </c>
      <c r="F3">
        <v>0.1</v>
      </c>
      <c r="G3">
        <v>0.5683308895353129</v>
      </c>
      <c r="I3">
        <v>0</v>
      </c>
      <c r="J3">
        <v>0</v>
      </c>
      <c r="K3">
        <v>0.3847076812334269</v>
      </c>
      <c r="M3">
        <v>0</v>
      </c>
      <c r="N3">
        <v>0.1</v>
      </c>
      <c r="O3">
        <v>0.4919349550499537</v>
      </c>
    </row>
    <row r="4" spans="1:15" ht="12.75">
      <c r="A4">
        <v>58</v>
      </c>
      <c r="B4">
        <v>10.6</v>
      </c>
      <c r="C4">
        <v>8.512167761504706</v>
      </c>
      <c r="E4">
        <v>58</v>
      </c>
      <c r="F4">
        <v>4</v>
      </c>
      <c r="G4">
        <v>6.096884450274583</v>
      </c>
      <c r="I4">
        <v>58</v>
      </c>
      <c r="J4">
        <v>3.1</v>
      </c>
      <c r="K4">
        <v>2.8456985082752526</v>
      </c>
      <c r="M4">
        <v>58</v>
      </c>
      <c r="N4">
        <v>6.3</v>
      </c>
      <c r="O4">
        <v>1.953714411064217</v>
      </c>
    </row>
    <row r="5" spans="1:15" ht="12.75">
      <c r="A5">
        <v>184</v>
      </c>
      <c r="B5">
        <v>15.9</v>
      </c>
      <c r="C5">
        <v>3.8849710423631167</v>
      </c>
      <c r="E5">
        <v>184</v>
      </c>
      <c r="F5">
        <v>17</v>
      </c>
      <c r="G5">
        <v>4.674184420837502</v>
      </c>
      <c r="I5">
        <v>184</v>
      </c>
      <c r="J5">
        <v>16.4</v>
      </c>
      <c r="K5">
        <v>2.604803255526193</v>
      </c>
      <c r="M5">
        <v>184</v>
      </c>
      <c r="N5">
        <v>17.7</v>
      </c>
      <c r="O5">
        <v>3.4513765369776706</v>
      </c>
    </row>
    <row r="6" spans="1:15" ht="12.75">
      <c r="A6">
        <v>228</v>
      </c>
      <c r="B6">
        <v>15.2</v>
      </c>
      <c r="C6">
        <v>4.605214435832491</v>
      </c>
      <c r="E6">
        <v>228</v>
      </c>
      <c r="F6">
        <v>12.4</v>
      </c>
      <c r="G6">
        <v>5.2737083726728695</v>
      </c>
      <c r="I6">
        <v>228</v>
      </c>
      <c r="J6">
        <v>17.7</v>
      </c>
      <c r="K6">
        <v>2.8434134416225727</v>
      </c>
      <c r="M6">
        <v>228</v>
      </c>
      <c r="N6">
        <v>18.9</v>
      </c>
      <c r="O6">
        <v>4.157763822056265</v>
      </c>
    </row>
    <row r="7" spans="1:15" ht="12.75">
      <c r="A7">
        <v>291</v>
      </c>
      <c r="B7">
        <v>25.9</v>
      </c>
      <c r="C7">
        <v>8.636955482112889</v>
      </c>
      <c r="E7">
        <v>291</v>
      </c>
      <c r="F7">
        <v>21.8</v>
      </c>
      <c r="G7">
        <v>6.980114612239551</v>
      </c>
      <c r="I7">
        <v>291</v>
      </c>
      <c r="J7">
        <v>24</v>
      </c>
      <c r="K7">
        <v>4.0580783629693595</v>
      </c>
      <c r="M7">
        <v>291</v>
      </c>
      <c r="N7">
        <v>19.7</v>
      </c>
      <c r="O7">
        <v>4.27352313671049</v>
      </c>
    </row>
    <row r="8" spans="1:15" ht="12.75">
      <c r="A8">
        <v>398</v>
      </c>
      <c r="B8">
        <v>34.8</v>
      </c>
      <c r="C8">
        <v>12.985645921555092</v>
      </c>
      <c r="E8">
        <v>398</v>
      </c>
      <c r="F8">
        <v>30.5</v>
      </c>
      <c r="G8">
        <v>16.112479635363393</v>
      </c>
      <c r="I8">
        <v>398</v>
      </c>
      <c r="J8">
        <v>25.2</v>
      </c>
      <c r="K8">
        <v>6.568637606079356</v>
      </c>
      <c r="M8">
        <v>398</v>
      </c>
      <c r="N8">
        <v>24.5</v>
      </c>
      <c r="O8">
        <v>5.672124822321899</v>
      </c>
    </row>
    <row r="9" spans="1:15" ht="12.75">
      <c r="A9">
        <v>545</v>
      </c>
      <c r="B9">
        <v>46.5</v>
      </c>
      <c r="C9">
        <v>17.693699443587256</v>
      </c>
      <c r="E9">
        <v>545</v>
      </c>
      <c r="F9">
        <v>25.4</v>
      </c>
      <c r="G9">
        <v>5.528290875125875</v>
      </c>
      <c r="I9">
        <v>545</v>
      </c>
      <c r="J9">
        <v>21.9</v>
      </c>
      <c r="K9">
        <v>6.8421487852866765</v>
      </c>
      <c r="M9">
        <v>545</v>
      </c>
      <c r="N9">
        <v>23</v>
      </c>
      <c r="O9">
        <v>3.9034600036377793</v>
      </c>
    </row>
    <row r="10" spans="1:15" ht="12.75">
      <c r="A10">
        <v>737</v>
      </c>
      <c r="B10">
        <v>44.5</v>
      </c>
      <c r="C10">
        <v>28.706741368535717</v>
      </c>
      <c r="E10">
        <v>737</v>
      </c>
      <c r="F10">
        <v>29.1</v>
      </c>
      <c r="G10">
        <v>17.26215513775729</v>
      </c>
      <c r="I10">
        <v>737</v>
      </c>
      <c r="J10">
        <v>25</v>
      </c>
      <c r="K10">
        <v>9.936045491039163</v>
      </c>
      <c r="M10">
        <v>737</v>
      </c>
      <c r="N10">
        <v>24.1</v>
      </c>
      <c r="O10">
        <v>14.202746213320857</v>
      </c>
    </row>
    <row r="11" spans="1:15" ht="12.75">
      <c r="A11">
        <v>991</v>
      </c>
      <c r="B11">
        <v>37.1</v>
      </c>
      <c r="C11">
        <v>36.40258232598342</v>
      </c>
      <c r="E11">
        <v>991</v>
      </c>
      <c r="F11">
        <v>68.2</v>
      </c>
      <c r="G11">
        <v>39.584744536247776</v>
      </c>
      <c r="I11">
        <v>991</v>
      </c>
      <c r="J11">
        <v>26.5</v>
      </c>
      <c r="K11">
        <v>9.17098686074732</v>
      </c>
      <c r="M11">
        <v>991</v>
      </c>
      <c r="N11">
        <v>24.4</v>
      </c>
      <c r="O11">
        <v>15.615761268666983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274">
      <selection activeCell="G299" sqref="G299:I307"/>
    </sheetView>
  </sheetViews>
  <sheetFormatPr defaultColWidth="9.140625" defaultRowHeight="12.75"/>
  <sheetData>
    <row r="1" spans="1:3" ht="12.75">
      <c r="A1" t="s">
        <v>0</v>
      </c>
      <c r="B1" t="s">
        <v>7</v>
      </c>
      <c r="C1" t="s">
        <v>8</v>
      </c>
    </row>
    <row r="2" ht="12.75">
      <c r="A2" t="s">
        <v>16</v>
      </c>
    </row>
    <row r="3" ht="12.75">
      <c r="A3" t="s">
        <v>17</v>
      </c>
    </row>
    <row r="4" spans="1:5" ht="12.75">
      <c r="A4">
        <v>2522</v>
      </c>
      <c r="B4">
        <v>0</v>
      </c>
      <c r="C4">
        <v>3</v>
      </c>
      <c r="D4">
        <f>AVERAGE(B4:B6)</f>
        <v>0.7000000000000001</v>
      </c>
      <c r="E4">
        <f>AVERAGE(C4:C6)</f>
        <v>3</v>
      </c>
    </row>
    <row r="5" spans="1:3" ht="12.75">
      <c r="A5">
        <v>2523</v>
      </c>
      <c r="B5">
        <v>1.2</v>
      </c>
      <c r="C5">
        <v>3</v>
      </c>
    </row>
    <row r="6" spans="1:3" ht="12.75">
      <c r="A6">
        <v>2524</v>
      </c>
      <c r="B6">
        <v>0.9</v>
      </c>
      <c r="C6">
        <v>3</v>
      </c>
    </row>
    <row r="7" ht="12.75">
      <c r="A7" t="s">
        <v>23</v>
      </c>
    </row>
    <row r="8" spans="1:3" ht="12.75">
      <c r="A8">
        <v>2525</v>
      </c>
      <c r="B8">
        <v>0</v>
      </c>
      <c r="C8">
        <v>3</v>
      </c>
    </row>
    <row r="9" spans="1:3" ht="12.75">
      <c r="A9">
        <v>2526</v>
      </c>
      <c r="B9">
        <v>0</v>
      </c>
      <c r="C9">
        <v>61</v>
      </c>
    </row>
    <row r="10" spans="1:3" ht="12.75">
      <c r="A10">
        <v>2527</v>
      </c>
      <c r="B10">
        <v>24.9</v>
      </c>
      <c r="C10">
        <v>187</v>
      </c>
    </row>
    <row r="11" spans="1:3" ht="12.75">
      <c r="A11">
        <v>2528</v>
      </c>
      <c r="B11">
        <v>9.6</v>
      </c>
      <c r="C11">
        <v>231</v>
      </c>
    </row>
    <row r="12" spans="1:3" ht="12.75">
      <c r="A12">
        <v>2529</v>
      </c>
      <c r="B12">
        <v>29.9</v>
      </c>
      <c r="C12">
        <v>294</v>
      </c>
    </row>
    <row r="13" spans="1:3" ht="12.75">
      <c r="A13">
        <v>2530</v>
      </c>
      <c r="B13">
        <v>18.8</v>
      </c>
      <c r="C13">
        <v>401</v>
      </c>
    </row>
    <row r="14" spans="1:3" ht="12.75">
      <c r="A14">
        <v>2531</v>
      </c>
      <c r="B14">
        <v>69.7</v>
      </c>
      <c r="C14">
        <v>548</v>
      </c>
    </row>
    <row r="15" spans="1:3" ht="12.75">
      <c r="A15">
        <v>2532</v>
      </c>
      <c r="B15">
        <v>0</v>
      </c>
      <c r="C15">
        <v>740</v>
      </c>
    </row>
    <row r="16" spans="1:3" ht="12.75">
      <c r="A16">
        <v>2533</v>
      </c>
      <c r="B16">
        <v>11.6</v>
      </c>
      <c r="C16">
        <v>994</v>
      </c>
    </row>
    <row r="18" spans="1:3" ht="12.75">
      <c r="A18">
        <v>2534</v>
      </c>
      <c r="B18">
        <v>0.2</v>
      </c>
      <c r="C18">
        <v>3</v>
      </c>
    </row>
    <row r="19" spans="1:3" ht="12.75">
      <c r="A19">
        <v>2535</v>
      </c>
      <c r="B19">
        <v>0.3</v>
      </c>
      <c r="C19">
        <v>3</v>
      </c>
    </row>
    <row r="20" spans="1:3" ht="12.75">
      <c r="A20">
        <v>2536</v>
      </c>
      <c r="B20">
        <v>0.5</v>
      </c>
      <c r="C20">
        <v>3</v>
      </c>
    </row>
    <row r="22" ht="12.75">
      <c r="A22" t="s">
        <v>37</v>
      </c>
    </row>
    <row r="23" spans="1:5" ht="12.75">
      <c r="A23">
        <v>2537</v>
      </c>
      <c r="B23">
        <v>0.1</v>
      </c>
      <c r="C23">
        <v>3</v>
      </c>
      <c r="D23">
        <f>B23-D$4</f>
        <v>-0.6000000000000001</v>
      </c>
      <c r="E23">
        <f>C23-E$4</f>
        <v>0</v>
      </c>
    </row>
    <row r="24" spans="1:5" ht="12.75">
      <c r="A24">
        <v>2538</v>
      </c>
      <c r="B24">
        <v>2.5</v>
      </c>
      <c r="C24">
        <v>61</v>
      </c>
      <c r="D24">
        <f aca="true" t="shared" si="0" ref="D24:E31">B24-D$4</f>
        <v>1.7999999999999998</v>
      </c>
      <c r="E24">
        <f t="shared" si="0"/>
        <v>58</v>
      </c>
    </row>
    <row r="25" spans="1:5" ht="12.75">
      <c r="A25">
        <v>2539</v>
      </c>
      <c r="B25">
        <v>11.2</v>
      </c>
      <c r="C25">
        <v>187</v>
      </c>
      <c r="D25">
        <f t="shared" si="0"/>
        <v>10.5</v>
      </c>
      <c r="E25">
        <f t="shared" si="0"/>
        <v>184</v>
      </c>
    </row>
    <row r="26" spans="1:5" ht="12.75">
      <c r="A26">
        <v>2540</v>
      </c>
      <c r="B26">
        <v>8.6</v>
      </c>
      <c r="C26">
        <v>231</v>
      </c>
      <c r="D26">
        <f t="shared" si="0"/>
        <v>7.8999999999999995</v>
      </c>
      <c r="E26">
        <f t="shared" si="0"/>
        <v>228</v>
      </c>
    </row>
    <row r="27" spans="1:5" ht="12.75">
      <c r="A27">
        <v>2541</v>
      </c>
      <c r="B27">
        <v>8.1</v>
      </c>
      <c r="C27">
        <v>294</v>
      </c>
      <c r="D27">
        <f t="shared" si="0"/>
        <v>7.3999999999999995</v>
      </c>
      <c r="E27">
        <f t="shared" si="0"/>
        <v>291</v>
      </c>
    </row>
    <row r="28" spans="1:5" ht="12.75">
      <c r="A28">
        <v>2542</v>
      </c>
      <c r="B28">
        <v>30.4</v>
      </c>
      <c r="C28">
        <v>401</v>
      </c>
      <c r="D28">
        <f t="shared" si="0"/>
        <v>29.7</v>
      </c>
      <c r="E28">
        <f t="shared" si="0"/>
        <v>398</v>
      </c>
    </row>
    <row r="29" spans="1:5" ht="12.75">
      <c r="A29">
        <v>2543</v>
      </c>
      <c r="B29">
        <v>0</v>
      </c>
      <c r="C29">
        <v>548</v>
      </c>
      <c r="D29">
        <f t="shared" si="0"/>
        <v>-0.7000000000000001</v>
      </c>
      <c r="E29">
        <f t="shared" si="0"/>
        <v>545</v>
      </c>
    </row>
    <row r="30" spans="1:5" ht="12.75">
      <c r="A30">
        <v>2544</v>
      </c>
      <c r="B30">
        <v>30.4</v>
      </c>
      <c r="C30">
        <v>740</v>
      </c>
      <c r="D30">
        <f t="shared" si="0"/>
        <v>29.7</v>
      </c>
      <c r="E30">
        <f t="shared" si="0"/>
        <v>737</v>
      </c>
    </row>
    <row r="31" spans="1:5" ht="12.75">
      <c r="A31">
        <v>2545</v>
      </c>
      <c r="B31">
        <v>89.2</v>
      </c>
      <c r="C31">
        <v>994</v>
      </c>
      <c r="D31">
        <f t="shared" si="0"/>
        <v>88.5</v>
      </c>
      <c r="E31">
        <f t="shared" si="0"/>
        <v>991</v>
      </c>
    </row>
    <row r="33" spans="1:3" ht="12.75">
      <c r="A33">
        <v>2546</v>
      </c>
      <c r="B33">
        <v>0.5</v>
      </c>
      <c r="C33">
        <v>3</v>
      </c>
    </row>
    <row r="34" spans="1:3" ht="12.75">
      <c r="A34">
        <v>2547</v>
      </c>
      <c r="B34">
        <v>0.6</v>
      </c>
      <c r="C34">
        <v>3</v>
      </c>
    </row>
    <row r="35" spans="1:3" ht="12.75">
      <c r="A35">
        <v>2548</v>
      </c>
      <c r="B35">
        <v>0.3</v>
      </c>
      <c r="C35">
        <v>3</v>
      </c>
    </row>
    <row r="37" ht="12.75">
      <c r="A37" t="s">
        <v>50</v>
      </c>
    </row>
    <row r="38" spans="1:5" ht="12.75">
      <c r="A38">
        <v>2549</v>
      </c>
      <c r="B38">
        <v>0.6</v>
      </c>
      <c r="C38">
        <v>3</v>
      </c>
      <c r="D38">
        <f>B38-D$4</f>
        <v>-0.10000000000000009</v>
      </c>
      <c r="E38">
        <f>C38-E$4</f>
        <v>0</v>
      </c>
    </row>
    <row r="39" spans="1:5" ht="12.75">
      <c r="A39">
        <v>2550</v>
      </c>
      <c r="B39">
        <v>0.8</v>
      </c>
      <c r="C39">
        <v>61</v>
      </c>
      <c r="D39">
        <f aca="true" t="shared" si="1" ref="D39:E46">B39-D$4</f>
        <v>0.09999999999999998</v>
      </c>
      <c r="E39">
        <f t="shared" si="1"/>
        <v>58</v>
      </c>
    </row>
    <row r="40" spans="1:5" ht="12.75">
      <c r="A40">
        <v>2551</v>
      </c>
      <c r="B40">
        <v>16.8</v>
      </c>
      <c r="C40">
        <v>187</v>
      </c>
      <c r="D40">
        <f t="shared" si="1"/>
        <v>16.1</v>
      </c>
      <c r="E40">
        <f t="shared" si="1"/>
        <v>184</v>
      </c>
    </row>
    <row r="41" spans="1:5" ht="12.75">
      <c r="A41">
        <v>2552</v>
      </c>
      <c r="B41">
        <v>23</v>
      </c>
      <c r="C41">
        <v>231</v>
      </c>
      <c r="D41">
        <f t="shared" si="1"/>
        <v>22.3</v>
      </c>
      <c r="E41">
        <f t="shared" si="1"/>
        <v>228</v>
      </c>
    </row>
    <row r="42" spans="1:5" ht="12.75">
      <c r="A42">
        <v>2553</v>
      </c>
      <c r="B42">
        <v>29.3</v>
      </c>
      <c r="C42">
        <v>294</v>
      </c>
      <c r="D42">
        <f t="shared" si="1"/>
        <v>28.6</v>
      </c>
      <c r="E42">
        <f t="shared" si="1"/>
        <v>291</v>
      </c>
    </row>
    <row r="43" spans="1:5" ht="12.75">
      <c r="A43">
        <v>2554</v>
      </c>
      <c r="B43">
        <v>38.3</v>
      </c>
      <c r="C43">
        <v>401</v>
      </c>
      <c r="D43">
        <f t="shared" si="1"/>
        <v>37.599999999999994</v>
      </c>
      <c r="E43">
        <f t="shared" si="1"/>
        <v>398</v>
      </c>
    </row>
    <row r="44" spans="1:5" ht="12.75">
      <c r="A44">
        <v>2555</v>
      </c>
      <c r="B44">
        <v>38.6</v>
      </c>
      <c r="C44">
        <v>548</v>
      </c>
      <c r="D44">
        <f t="shared" si="1"/>
        <v>37.9</v>
      </c>
      <c r="E44">
        <f t="shared" si="1"/>
        <v>545</v>
      </c>
    </row>
    <row r="45" spans="1:5" ht="12.75">
      <c r="A45">
        <v>2556</v>
      </c>
      <c r="B45">
        <v>69.8</v>
      </c>
      <c r="C45">
        <v>740</v>
      </c>
      <c r="D45">
        <f t="shared" si="1"/>
        <v>69.1</v>
      </c>
      <c r="E45">
        <f t="shared" si="1"/>
        <v>737</v>
      </c>
    </row>
    <row r="46" spans="1:5" ht="12.75">
      <c r="A46">
        <v>2557</v>
      </c>
      <c r="B46">
        <v>70.4</v>
      </c>
      <c r="C46">
        <v>994</v>
      </c>
      <c r="D46">
        <f t="shared" si="1"/>
        <v>69.7</v>
      </c>
      <c r="E46">
        <f t="shared" si="1"/>
        <v>991</v>
      </c>
    </row>
    <row r="48" spans="1:3" ht="12.75">
      <c r="A48">
        <v>2558</v>
      </c>
      <c r="B48">
        <v>0</v>
      </c>
      <c r="C48">
        <v>3</v>
      </c>
    </row>
    <row r="49" spans="1:3" ht="12.75">
      <c r="A49">
        <v>2559</v>
      </c>
      <c r="B49">
        <v>0</v>
      </c>
      <c r="C49">
        <v>3</v>
      </c>
    </row>
    <row r="50" spans="1:3" ht="12.75">
      <c r="A50">
        <v>2560</v>
      </c>
      <c r="B50">
        <v>0.1</v>
      </c>
      <c r="C50">
        <v>3</v>
      </c>
    </row>
    <row r="52" ht="12.75">
      <c r="A52" t="s">
        <v>63</v>
      </c>
    </row>
    <row r="53" spans="1:5" ht="12.75">
      <c r="A53">
        <v>2561</v>
      </c>
      <c r="B53">
        <v>0.5</v>
      </c>
      <c r="C53">
        <v>3</v>
      </c>
      <c r="D53">
        <f>B53-D$4</f>
        <v>-0.20000000000000007</v>
      </c>
      <c r="E53">
        <f>C53-E$4</f>
        <v>0</v>
      </c>
    </row>
    <row r="54" spans="1:5" ht="12.75">
      <c r="A54">
        <v>2562</v>
      </c>
      <c r="B54">
        <v>15</v>
      </c>
      <c r="C54">
        <v>61</v>
      </c>
      <c r="D54">
        <f aca="true" t="shared" si="2" ref="D54:E61">B54-D$4</f>
        <v>14.3</v>
      </c>
      <c r="E54">
        <f t="shared" si="2"/>
        <v>58</v>
      </c>
    </row>
    <row r="55" spans="1:5" ht="12.75">
      <c r="A55">
        <v>2563</v>
      </c>
      <c r="B55">
        <v>10.4</v>
      </c>
      <c r="C55">
        <v>187</v>
      </c>
      <c r="D55">
        <f t="shared" si="2"/>
        <v>9.700000000000001</v>
      </c>
      <c r="E55">
        <f t="shared" si="2"/>
        <v>184</v>
      </c>
    </row>
    <row r="56" spans="1:5" ht="12.75">
      <c r="A56">
        <v>2564</v>
      </c>
      <c r="B56">
        <v>17.8</v>
      </c>
      <c r="C56">
        <v>231</v>
      </c>
      <c r="D56">
        <f t="shared" si="2"/>
        <v>17.1</v>
      </c>
      <c r="E56">
        <f t="shared" si="2"/>
        <v>228</v>
      </c>
    </row>
    <row r="57" spans="1:5" ht="12.75">
      <c r="A57">
        <v>2565</v>
      </c>
      <c r="B57">
        <v>18.3</v>
      </c>
      <c r="C57">
        <v>294</v>
      </c>
      <c r="D57">
        <f t="shared" si="2"/>
        <v>17.6</v>
      </c>
      <c r="E57">
        <f t="shared" si="2"/>
        <v>291</v>
      </c>
    </row>
    <row r="58" spans="1:5" ht="12.75">
      <c r="A58">
        <v>2566</v>
      </c>
      <c r="B58">
        <v>39.2</v>
      </c>
      <c r="C58">
        <v>401</v>
      </c>
      <c r="D58">
        <f t="shared" si="2"/>
        <v>38.5</v>
      </c>
      <c r="E58">
        <f t="shared" si="2"/>
        <v>398</v>
      </c>
    </row>
    <row r="59" spans="1:5" ht="12.75">
      <c r="A59">
        <v>2567</v>
      </c>
      <c r="B59">
        <v>73.5</v>
      </c>
      <c r="C59">
        <v>548</v>
      </c>
      <c r="D59">
        <f t="shared" si="2"/>
        <v>72.8</v>
      </c>
      <c r="E59">
        <f t="shared" si="2"/>
        <v>545</v>
      </c>
    </row>
    <row r="60" spans="1:5" ht="12.75">
      <c r="A60">
        <v>2568</v>
      </c>
      <c r="B60">
        <v>78.8</v>
      </c>
      <c r="C60">
        <v>740</v>
      </c>
      <c r="D60">
        <f t="shared" si="2"/>
        <v>78.1</v>
      </c>
      <c r="E60">
        <f t="shared" si="2"/>
        <v>737</v>
      </c>
    </row>
    <row r="61" spans="1:5" ht="12.75">
      <c r="A61">
        <v>2569</v>
      </c>
      <c r="B61">
        <v>10.8</v>
      </c>
      <c r="C61">
        <v>994</v>
      </c>
      <c r="D61">
        <f t="shared" si="2"/>
        <v>10.100000000000001</v>
      </c>
      <c r="E61">
        <f t="shared" si="2"/>
        <v>991</v>
      </c>
    </row>
    <row r="63" spans="1:3" ht="12.75">
      <c r="A63">
        <v>2570</v>
      </c>
      <c r="B63">
        <v>0</v>
      </c>
      <c r="C63">
        <v>3</v>
      </c>
    </row>
    <row r="64" spans="1:3" ht="12.75">
      <c r="A64">
        <v>2571</v>
      </c>
      <c r="B64">
        <v>0</v>
      </c>
      <c r="C64">
        <v>3</v>
      </c>
    </row>
    <row r="65" spans="1:3" ht="12.75">
      <c r="A65">
        <v>2572</v>
      </c>
      <c r="B65">
        <v>0.2</v>
      </c>
      <c r="C65">
        <v>3</v>
      </c>
    </row>
    <row r="67" ht="12.75">
      <c r="A67" t="s">
        <v>76</v>
      </c>
    </row>
    <row r="68" spans="1:5" ht="12.75">
      <c r="A68">
        <v>2573</v>
      </c>
      <c r="B68">
        <v>0.6</v>
      </c>
      <c r="C68">
        <v>3</v>
      </c>
      <c r="D68">
        <f>B68-D$4</f>
        <v>-0.10000000000000009</v>
      </c>
      <c r="E68">
        <f>C68-E$4</f>
        <v>0</v>
      </c>
    </row>
    <row r="69" spans="1:5" ht="12.75">
      <c r="A69">
        <v>2574</v>
      </c>
      <c r="B69">
        <v>4.7</v>
      </c>
      <c r="C69">
        <v>61</v>
      </c>
      <c r="D69">
        <f aca="true" t="shared" si="3" ref="D69:E76">B69-D$4</f>
        <v>4</v>
      </c>
      <c r="E69">
        <f t="shared" si="3"/>
        <v>58</v>
      </c>
    </row>
    <row r="70" spans="1:5" ht="12.75">
      <c r="A70">
        <v>2575</v>
      </c>
      <c r="B70">
        <v>21.2</v>
      </c>
      <c r="C70">
        <v>187</v>
      </c>
      <c r="D70">
        <f t="shared" si="3"/>
        <v>20.5</v>
      </c>
      <c r="E70">
        <f t="shared" si="3"/>
        <v>184</v>
      </c>
    </row>
    <row r="71" spans="1:5" ht="12.75">
      <c r="A71">
        <v>2576</v>
      </c>
      <c r="B71">
        <v>11.6</v>
      </c>
      <c r="C71">
        <v>231</v>
      </c>
      <c r="D71">
        <f t="shared" si="3"/>
        <v>10.9</v>
      </c>
      <c r="E71">
        <f t="shared" si="3"/>
        <v>228</v>
      </c>
    </row>
    <row r="72" spans="1:5" ht="12.75">
      <c r="A72">
        <v>2577</v>
      </c>
      <c r="B72">
        <v>31</v>
      </c>
      <c r="C72">
        <v>294</v>
      </c>
      <c r="D72">
        <f t="shared" si="3"/>
        <v>30.3</v>
      </c>
      <c r="E72">
        <f t="shared" si="3"/>
        <v>291</v>
      </c>
    </row>
    <row r="73" spans="1:5" ht="12.75">
      <c r="A73">
        <v>2578</v>
      </c>
      <c r="B73">
        <v>51.6</v>
      </c>
      <c r="C73">
        <v>401</v>
      </c>
      <c r="D73">
        <f t="shared" si="3"/>
        <v>50.9</v>
      </c>
      <c r="E73">
        <f t="shared" si="3"/>
        <v>398</v>
      </c>
    </row>
    <row r="74" spans="1:5" ht="12.75">
      <c r="A74">
        <v>2579</v>
      </c>
      <c r="B74">
        <v>53.3</v>
      </c>
      <c r="C74">
        <v>548</v>
      </c>
      <c r="D74">
        <f t="shared" si="3"/>
        <v>52.599999999999994</v>
      </c>
      <c r="E74">
        <f t="shared" si="3"/>
        <v>545</v>
      </c>
    </row>
    <row r="75" spans="1:5" ht="12.75">
      <c r="A75">
        <v>2580</v>
      </c>
      <c r="B75">
        <v>9.9</v>
      </c>
      <c r="C75">
        <v>740</v>
      </c>
      <c r="D75">
        <f t="shared" si="3"/>
        <v>9.200000000000001</v>
      </c>
      <c r="E75">
        <f t="shared" si="3"/>
        <v>737</v>
      </c>
    </row>
    <row r="76" spans="1:5" ht="12.75">
      <c r="A76">
        <v>2581</v>
      </c>
      <c r="B76">
        <v>0</v>
      </c>
      <c r="C76">
        <v>994</v>
      </c>
      <c r="D76">
        <f t="shared" si="3"/>
        <v>-0.7000000000000001</v>
      </c>
      <c r="E76">
        <f t="shared" si="3"/>
        <v>991</v>
      </c>
    </row>
    <row r="78" ht="12.75">
      <c r="A78" t="s">
        <v>86</v>
      </c>
    </row>
    <row r="79" spans="1:5" ht="12.75">
      <c r="A79">
        <v>2582</v>
      </c>
      <c r="B79">
        <v>0.2</v>
      </c>
      <c r="C79">
        <v>3</v>
      </c>
      <c r="D79">
        <f>B79-D$4</f>
        <v>-0.5</v>
      </c>
      <c r="E79">
        <f>C79-E$4</f>
        <v>0</v>
      </c>
    </row>
    <row r="80" spans="1:5" ht="12.75">
      <c r="A80">
        <v>2583</v>
      </c>
      <c r="B80">
        <v>14.1</v>
      </c>
      <c r="C80">
        <v>61</v>
      </c>
      <c r="D80">
        <f aca="true" t="shared" si="4" ref="D80:E87">B80-D$4</f>
        <v>13.4</v>
      </c>
      <c r="E80">
        <f t="shared" si="4"/>
        <v>58</v>
      </c>
    </row>
    <row r="81" spans="1:5" ht="12.75">
      <c r="A81">
        <v>2584</v>
      </c>
      <c r="B81">
        <v>17.1</v>
      </c>
      <c r="C81">
        <v>187</v>
      </c>
      <c r="D81">
        <f t="shared" si="4"/>
        <v>16.400000000000002</v>
      </c>
      <c r="E81">
        <f t="shared" si="4"/>
        <v>184</v>
      </c>
    </row>
    <row r="82" spans="1:5" ht="12.75">
      <c r="A82">
        <v>2585</v>
      </c>
      <c r="B82">
        <v>12.6</v>
      </c>
      <c r="C82">
        <v>231</v>
      </c>
      <c r="D82">
        <f t="shared" si="4"/>
        <v>11.9</v>
      </c>
      <c r="E82">
        <f t="shared" si="4"/>
        <v>228</v>
      </c>
    </row>
    <row r="83" spans="1:5" ht="12.75">
      <c r="A83">
        <v>2586</v>
      </c>
      <c r="B83">
        <v>17.2</v>
      </c>
      <c r="C83">
        <v>294</v>
      </c>
      <c r="D83">
        <f t="shared" si="4"/>
        <v>16.5</v>
      </c>
      <c r="E83">
        <f t="shared" si="4"/>
        <v>291</v>
      </c>
    </row>
    <row r="84" spans="1:5" ht="12.75">
      <c r="A84">
        <v>2587</v>
      </c>
      <c r="B84">
        <v>15.9</v>
      </c>
      <c r="C84">
        <v>401</v>
      </c>
      <c r="D84">
        <f t="shared" si="4"/>
        <v>15.200000000000001</v>
      </c>
      <c r="E84">
        <f t="shared" si="4"/>
        <v>398</v>
      </c>
    </row>
    <row r="85" spans="1:5" ht="12.75">
      <c r="A85">
        <v>2588</v>
      </c>
      <c r="B85">
        <v>44.3</v>
      </c>
      <c r="C85">
        <v>548</v>
      </c>
      <c r="D85">
        <f t="shared" si="4"/>
        <v>43.599999999999994</v>
      </c>
      <c r="E85">
        <f t="shared" si="4"/>
        <v>545</v>
      </c>
    </row>
    <row r="86" spans="1:5" ht="12.75">
      <c r="A86">
        <v>2589</v>
      </c>
      <c r="B86">
        <v>39.1</v>
      </c>
      <c r="C86">
        <v>740</v>
      </c>
      <c r="D86">
        <f t="shared" si="4"/>
        <v>38.4</v>
      </c>
      <c r="E86">
        <f t="shared" si="4"/>
        <v>737</v>
      </c>
    </row>
    <row r="87" spans="1:5" ht="12.75">
      <c r="A87">
        <v>2590</v>
      </c>
      <c r="B87">
        <v>81.8</v>
      </c>
      <c r="C87">
        <v>994</v>
      </c>
      <c r="D87">
        <f t="shared" si="4"/>
        <v>81.1</v>
      </c>
      <c r="E87">
        <f t="shared" si="4"/>
        <v>991</v>
      </c>
    </row>
    <row r="89" ht="12.75">
      <c r="A89" t="s">
        <v>96</v>
      </c>
    </row>
    <row r="90" spans="1:5" ht="12.75">
      <c r="A90">
        <v>2591</v>
      </c>
      <c r="B90">
        <v>1.1</v>
      </c>
      <c r="C90">
        <v>3</v>
      </c>
      <c r="D90">
        <f>B90-D$4</f>
        <v>0.4</v>
      </c>
      <c r="E90">
        <f>C90-E$4</f>
        <v>0</v>
      </c>
    </row>
    <row r="91" spans="1:5" ht="12.75">
      <c r="A91">
        <v>2592</v>
      </c>
      <c r="B91">
        <v>22</v>
      </c>
      <c r="C91">
        <v>61</v>
      </c>
      <c r="D91">
        <f aca="true" t="shared" si="5" ref="D91:E98">B91-D$4</f>
        <v>21.3</v>
      </c>
      <c r="E91">
        <f t="shared" si="5"/>
        <v>58</v>
      </c>
    </row>
    <row r="92" spans="1:5" ht="12.75">
      <c r="A92">
        <v>2593</v>
      </c>
      <c r="B92">
        <v>17.3</v>
      </c>
      <c r="C92">
        <v>187</v>
      </c>
      <c r="D92">
        <f t="shared" si="5"/>
        <v>16.6</v>
      </c>
      <c r="E92">
        <f t="shared" si="5"/>
        <v>184</v>
      </c>
    </row>
    <row r="93" spans="1:5" ht="12.75">
      <c r="A93">
        <v>2594</v>
      </c>
      <c r="B93">
        <v>14.7</v>
      </c>
      <c r="C93">
        <v>231</v>
      </c>
      <c r="D93">
        <f t="shared" si="5"/>
        <v>14</v>
      </c>
      <c r="E93">
        <f t="shared" si="5"/>
        <v>228</v>
      </c>
    </row>
    <row r="94" spans="1:5" ht="12.75">
      <c r="A94">
        <v>2595</v>
      </c>
      <c r="B94">
        <v>37.3</v>
      </c>
      <c r="C94">
        <v>294</v>
      </c>
      <c r="D94">
        <f t="shared" si="5"/>
        <v>36.599999999999994</v>
      </c>
      <c r="E94">
        <f t="shared" si="5"/>
        <v>291</v>
      </c>
    </row>
    <row r="95" spans="1:5" ht="12.75">
      <c r="A95">
        <v>2596</v>
      </c>
      <c r="B95">
        <v>32.4</v>
      </c>
      <c r="C95">
        <v>401</v>
      </c>
      <c r="D95">
        <f t="shared" si="5"/>
        <v>31.7</v>
      </c>
      <c r="E95">
        <f t="shared" si="5"/>
        <v>398</v>
      </c>
    </row>
    <row r="96" spans="1:5" ht="12.75">
      <c r="A96">
        <v>2597</v>
      </c>
      <c r="B96">
        <v>26.2</v>
      </c>
      <c r="C96">
        <v>548</v>
      </c>
      <c r="D96">
        <f t="shared" si="5"/>
        <v>25.5</v>
      </c>
      <c r="E96">
        <f t="shared" si="5"/>
        <v>545</v>
      </c>
    </row>
    <row r="97" spans="1:5" ht="12.75">
      <c r="A97">
        <v>2598</v>
      </c>
      <c r="B97">
        <v>28.5</v>
      </c>
      <c r="C97">
        <v>740</v>
      </c>
      <c r="D97">
        <f t="shared" si="5"/>
        <v>27.8</v>
      </c>
      <c r="E97">
        <f t="shared" si="5"/>
        <v>737</v>
      </c>
    </row>
    <row r="98" spans="1:5" ht="12.75">
      <c r="A98">
        <v>2599</v>
      </c>
      <c r="B98">
        <v>25.8</v>
      </c>
      <c r="C98">
        <v>994</v>
      </c>
      <c r="D98">
        <f t="shared" si="5"/>
        <v>25.1</v>
      </c>
      <c r="E98">
        <f t="shared" si="5"/>
        <v>991</v>
      </c>
    </row>
    <row r="100" ht="12.75">
      <c r="A100" t="s">
        <v>106</v>
      </c>
    </row>
    <row r="101" spans="1:9" ht="12.75">
      <c r="A101">
        <v>2600</v>
      </c>
      <c r="B101">
        <v>0.6</v>
      </c>
      <c r="C101">
        <v>3</v>
      </c>
      <c r="D101">
        <f>B101-D$4</f>
        <v>-0.10000000000000009</v>
      </c>
      <c r="E101">
        <f>C101-E$4</f>
        <v>0</v>
      </c>
      <c r="G101">
        <f>E101</f>
        <v>0</v>
      </c>
      <c r="H101">
        <f>D101</f>
        <v>-0.10000000000000009</v>
      </c>
      <c r="I101">
        <f>STDEV(D38,D53,D68,D79,D90)</f>
        <v>0.32403703492039304</v>
      </c>
    </row>
    <row r="102" spans="1:9" ht="12.75">
      <c r="A102">
        <v>2601</v>
      </c>
      <c r="B102">
        <v>11.3</v>
      </c>
      <c r="C102">
        <v>61</v>
      </c>
      <c r="D102">
        <f aca="true" t="shared" si="6" ref="D102:E109">B102-D$4</f>
        <v>10.600000000000001</v>
      </c>
      <c r="E102">
        <f t="shared" si="6"/>
        <v>58</v>
      </c>
      <c r="G102">
        <f aca="true" t="shared" si="7" ref="G102:G109">E102</f>
        <v>58</v>
      </c>
      <c r="H102">
        <f aca="true" t="shared" si="8" ref="H102:H109">D102</f>
        <v>10.600000000000001</v>
      </c>
      <c r="I102">
        <f>STDEV(D39,D54,D69,D80,D91)</f>
        <v>8.512167761504706</v>
      </c>
    </row>
    <row r="103" spans="1:9" ht="12.75">
      <c r="A103">
        <v>2602</v>
      </c>
      <c r="B103">
        <v>16.6</v>
      </c>
      <c r="C103">
        <v>187</v>
      </c>
      <c r="D103">
        <f t="shared" si="6"/>
        <v>15.900000000000002</v>
      </c>
      <c r="E103">
        <f t="shared" si="6"/>
        <v>184</v>
      </c>
      <c r="G103">
        <f t="shared" si="7"/>
        <v>184</v>
      </c>
      <c r="H103">
        <f t="shared" si="8"/>
        <v>15.900000000000002</v>
      </c>
      <c r="I103">
        <f>STDEV(D40,D55,D70,D81,D92)</f>
        <v>3.8849710423631167</v>
      </c>
    </row>
    <row r="104" spans="1:9" ht="12.75">
      <c r="A104">
        <v>2603</v>
      </c>
      <c r="B104">
        <v>15.9</v>
      </c>
      <c r="C104">
        <v>231</v>
      </c>
      <c r="D104">
        <f t="shared" si="6"/>
        <v>15.200000000000001</v>
      </c>
      <c r="E104">
        <f t="shared" si="6"/>
        <v>228</v>
      </c>
      <c r="G104">
        <f t="shared" si="7"/>
        <v>228</v>
      </c>
      <c r="H104">
        <f t="shared" si="8"/>
        <v>15.200000000000001</v>
      </c>
      <c r="I104">
        <f>STDEV(D41,D56,D71,D82,D93)</f>
        <v>4.605214435832491</v>
      </c>
    </row>
    <row r="105" spans="1:9" ht="12.75">
      <c r="A105">
        <v>2604</v>
      </c>
      <c r="B105">
        <v>26.6</v>
      </c>
      <c r="C105">
        <v>294</v>
      </c>
      <c r="D105">
        <f t="shared" si="6"/>
        <v>25.900000000000002</v>
      </c>
      <c r="E105">
        <f t="shared" si="6"/>
        <v>291</v>
      </c>
      <c r="G105">
        <f t="shared" si="7"/>
        <v>291</v>
      </c>
      <c r="H105">
        <f t="shared" si="8"/>
        <v>25.900000000000002</v>
      </c>
      <c r="I105">
        <f>STDEV(D42,D57,D72,D83,D94)</f>
        <v>8.636955482112889</v>
      </c>
    </row>
    <row r="106" spans="1:9" ht="12.75">
      <c r="A106">
        <v>2605</v>
      </c>
      <c r="B106">
        <v>35.5</v>
      </c>
      <c r="C106">
        <v>401</v>
      </c>
      <c r="D106">
        <f t="shared" si="6"/>
        <v>34.8</v>
      </c>
      <c r="E106">
        <f t="shared" si="6"/>
        <v>398</v>
      </c>
      <c r="G106">
        <f t="shared" si="7"/>
        <v>398</v>
      </c>
      <c r="H106">
        <f t="shared" si="8"/>
        <v>34.8</v>
      </c>
      <c r="I106">
        <f>STDEV(D43,D58,D73,D84,D95)</f>
        <v>12.985645921555092</v>
      </c>
    </row>
    <row r="107" spans="1:9" ht="12.75">
      <c r="A107">
        <v>2606</v>
      </c>
      <c r="B107">
        <v>47.2</v>
      </c>
      <c r="C107">
        <v>548</v>
      </c>
      <c r="D107">
        <f t="shared" si="6"/>
        <v>46.5</v>
      </c>
      <c r="E107">
        <f t="shared" si="6"/>
        <v>545</v>
      </c>
      <c r="G107">
        <f t="shared" si="7"/>
        <v>545</v>
      </c>
      <c r="H107">
        <f t="shared" si="8"/>
        <v>46.5</v>
      </c>
      <c r="I107">
        <f>STDEV(D44,D59,D74,D85,D96)</f>
        <v>17.693699443587256</v>
      </c>
    </row>
    <row r="108" spans="1:9" ht="12.75">
      <c r="A108">
        <v>2607</v>
      </c>
      <c r="B108">
        <v>45.2</v>
      </c>
      <c r="C108">
        <v>740</v>
      </c>
      <c r="D108">
        <f t="shared" si="6"/>
        <v>44.5</v>
      </c>
      <c r="E108">
        <f t="shared" si="6"/>
        <v>737</v>
      </c>
      <c r="G108">
        <f t="shared" si="7"/>
        <v>737</v>
      </c>
      <c r="H108">
        <f t="shared" si="8"/>
        <v>44.5</v>
      </c>
      <c r="I108">
        <f>STDEV(D45,D60,D75,D86,D97)</f>
        <v>28.706741368535717</v>
      </c>
    </row>
    <row r="109" spans="1:9" ht="12.75">
      <c r="A109">
        <v>2608</v>
      </c>
      <c r="B109">
        <v>37.8</v>
      </c>
      <c r="C109">
        <v>994</v>
      </c>
      <c r="D109">
        <f t="shared" si="6"/>
        <v>37.099999999999994</v>
      </c>
      <c r="E109">
        <f t="shared" si="6"/>
        <v>991</v>
      </c>
      <c r="G109">
        <f t="shared" si="7"/>
        <v>991</v>
      </c>
      <c r="H109">
        <f t="shared" si="8"/>
        <v>37.099999999999994</v>
      </c>
      <c r="I109">
        <f>STDEV(D46,D61,D76,D87,D98)</f>
        <v>36.40258232598342</v>
      </c>
    </row>
    <row r="111" ht="12.75">
      <c r="A111" t="s">
        <v>107</v>
      </c>
    </row>
    <row r="112" spans="1:5" ht="12.75">
      <c r="A112">
        <v>2600</v>
      </c>
      <c r="B112">
        <v>1.1</v>
      </c>
      <c r="C112">
        <v>3</v>
      </c>
      <c r="D112">
        <f>B112-D$4</f>
        <v>0.4</v>
      </c>
      <c r="E112">
        <f>C112-E$4</f>
        <v>0</v>
      </c>
    </row>
    <row r="113" spans="1:5" ht="12.75">
      <c r="A113">
        <v>2601</v>
      </c>
      <c r="B113">
        <v>14.5</v>
      </c>
      <c r="C113">
        <v>61</v>
      </c>
      <c r="D113">
        <f aca="true" t="shared" si="9" ref="D113:D120">B113-D$4</f>
        <v>13.8</v>
      </c>
      <c r="E113">
        <f aca="true" t="shared" si="10" ref="E113:E120">C113-E$4</f>
        <v>58</v>
      </c>
    </row>
    <row r="114" spans="1:5" ht="12.75">
      <c r="A114">
        <v>2602</v>
      </c>
      <c r="B114">
        <v>19.9</v>
      </c>
      <c r="C114">
        <v>187</v>
      </c>
      <c r="D114">
        <f t="shared" si="9"/>
        <v>19.2</v>
      </c>
      <c r="E114">
        <f t="shared" si="10"/>
        <v>184</v>
      </c>
    </row>
    <row r="115" spans="1:5" ht="12.75">
      <c r="A115">
        <v>2603</v>
      </c>
      <c r="B115">
        <v>14.1</v>
      </c>
      <c r="C115">
        <v>231</v>
      </c>
      <c r="D115">
        <f t="shared" si="9"/>
        <v>13.4</v>
      </c>
      <c r="E115">
        <f t="shared" si="10"/>
        <v>228</v>
      </c>
    </row>
    <row r="116" spans="1:5" ht="12.75">
      <c r="A116">
        <v>2604</v>
      </c>
      <c r="B116">
        <v>20</v>
      </c>
      <c r="C116">
        <v>294</v>
      </c>
      <c r="D116">
        <f t="shared" si="9"/>
        <v>19.3</v>
      </c>
      <c r="E116">
        <f t="shared" si="10"/>
        <v>291</v>
      </c>
    </row>
    <row r="117" spans="1:5" ht="12.75">
      <c r="A117">
        <v>2605</v>
      </c>
      <c r="B117">
        <v>12.2</v>
      </c>
      <c r="C117">
        <v>401</v>
      </c>
      <c r="D117">
        <f t="shared" si="9"/>
        <v>11.5</v>
      </c>
      <c r="E117">
        <f t="shared" si="10"/>
        <v>398</v>
      </c>
    </row>
    <row r="118" spans="1:5" ht="12.75">
      <c r="A118">
        <v>2606</v>
      </c>
      <c r="B118">
        <v>18.5</v>
      </c>
      <c r="C118">
        <v>548</v>
      </c>
      <c r="D118">
        <f t="shared" si="9"/>
        <v>17.8</v>
      </c>
      <c r="E118">
        <f t="shared" si="10"/>
        <v>545</v>
      </c>
    </row>
    <row r="119" spans="1:5" ht="12.75">
      <c r="A119">
        <v>2607</v>
      </c>
      <c r="B119">
        <v>40.6</v>
      </c>
      <c r="C119">
        <v>740</v>
      </c>
      <c r="D119">
        <f t="shared" si="9"/>
        <v>39.9</v>
      </c>
      <c r="E119">
        <f t="shared" si="10"/>
        <v>737</v>
      </c>
    </row>
    <row r="120" spans="1:5" ht="12.75">
      <c r="A120">
        <v>2608</v>
      </c>
      <c r="B120">
        <v>54.2</v>
      </c>
      <c r="C120">
        <v>994</v>
      </c>
      <c r="D120">
        <f t="shared" si="9"/>
        <v>53.5</v>
      </c>
      <c r="E120">
        <f t="shared" si="10"/>
        <v>991</v>
      </c>
    </row>
    <row r="122" ht="12.75">
      <c r="A122" t="s">
        <v>117</v>
      </c>
    </row>
    <row r="123" spans="1:5" ht="12.75">
      <c r="A123">
        <v>2609</v>
      </c>
      <c r="B123">
        <v>0.3</v>
      </c>
      <c r="C123">
        <v>3</v>
      </c>
      <c r="D123">
        <f>B123-D$4</f>
        <v>-0.4000000000000001</v>
      </c>
      <c r="E123">
        <f>C123-E$4</f>
        <v>0</v>
      </c>
    </row>
    <row r="124" spans="1:5" ht="12.75">
      <c r="A124">
        <v>2610</v>
      </c>
      <c r="B124">
        <v>6.8</v>
      </c>
      <c r="C124">
        <v>61</v>
      </c>
      <c r="D124">
        <f aca="true" t="shared" si="11" ref="D124:D131">B124-D$4</f>
        <v>6.1</v>
      </c>
      <c r="E124">
        <f aca="true" t="shared" si="12" ref="E124:E131">C124-E$4</f>
        <v>58</v>
      </c>
    </row>
    <row r="125" spans="1:5" ht="12.75">
      <c r="A125">
        <v>2611</v>
      </c>
      <c r="B125">
        <v>10.1</v>
      </c>
      <c r="C125">
        <v>187</v>
      </c>
      <c r="D125">
        <f t="shared" si="11"/>
        <v>9.4</v>
      </c>
      <c r="E125">
        <f t="shared" si="12"/>
        <v>184</v>
      </c>
    </row>
    <row r="126" spans="1:5" ht="12.75">
      <c r="A126">
        <v>2612</v>
      </c>
      <c r="B126">
        <v>8.9</v>
      </c>
      <c r="C126">
        <v>231</v>
      </c>
      <c r="D126">
        <f t="shared" si="11"/>
        <v>8.200000000000001</v>
      </c>
      <c r="E126">
        <f t="shared" si="12"/>
        <v>228</v>
      </c>
    </row>
    <row r="127" spans="1:5" ht="12.75">
      <c r="A127">
        <v>2613</v>
      </c>
      <c r="B127">
        <v>17.9</v>
      </c>
      <c r="C127">
        <v>294</v>
      </c>
      <c r="D127">
        <f t="shared" si="11"/>
        <v>17.2</v>
      </c>
      <c r="E127">
        <f t="shared" si="12"/>
        <v>291</v>
      </c>
    </row>
    <row r="128" spans="1:5" ht="12.75">
      <c r="A128">
        <v>2614</v>
      </c>
      <c r="B128">
        <v>21</v>
      </c>
      <c r="C128">
        <v>401</v>
      </c>
      <c r="D128">
        <f t="shared" si="11"/>
        <v>20.3</v>
      </c>
      <c r="E128">
        <f t="shared" si="12"/>
        <v>398</v>
      </c>
    </row>
    <row r="129" spans="1:5" ht="12.75">
      <c r="A129">
        <v>2615</v>
      </c>
      <c r="B129">
        <v>25.7</v>
      </c>
      <c r="C129">
        <v>548</v>
      </c>
      <c r="D129">
        <f t="shared" si="11"/>
        <v>25</v>
      </c>
      <c r="E129">
        <f t="shared" si="12"/>
        <v>545</v>
      </c>
    </row>
    <row r="130" spans="1:5" ht="12.75">
      <c r="A130">
        <v>2616</v>
      </c>
      <c r="B130">
        <v>43.5</v>
      </c>
      <c r="C130">
        <v>740</v>
      </c>
      <c r="D130">
        <f t="shared" si="11"/>
        <v>42.8</v>
      </c>
      <c r="E130">
        <f t="shared" si="12"/>
        <v>737</v>
      </c>
    </row>
    <row r="131" spans="1:5" ht="12.75">
      <c r="A131">
        <v>2617</v>
      </c>
      <c r="B131">
        <v>56.2</v>
      </c>
      <c r="C131">
        <v>994</v>
      </c>
      <c r="D131">
        <f t="shared" si="11"/>
        <v>55.5</v>
      </c>
      <c r="E131">
        <f t="shared" si="12"/>
        <v>991</v>
      </c>
    </row>
    <row r="133" ht="12.75">
      <c r="A133" t="s">
        <v>127</v>
      </c>
    </row>
    <row r="134" spans="1:5" ht="12.75">
      <c r="A134">
        <v>2618</v>
      </c>
      <c r="B134">
        <v>0</v>
      </c>
      <c r="C134">
        <v>3</v>
      </c>
      <c r="D134">
        <f>B134-D$4</f>
        <v>-0.7000000000000001</v>
      </c>
      <c r="E134">
        <f>C134-E$4</f>
        <v>0</v>
      </c>
    </row>
    <row r="135" spans="1:5" ht="12.75">
      <c r="A135">
        <v>2619</v>
      </c>
      <c r="B135">
        <v>0.5</v>
      </c>
      <c r="C135">
        <v>61</v>
      </c>
      <c r="D135">
        <f aca="true" t="shared" si="13" ref="D135:D142">B135-D$4</f>
        <v>-0.20000000000000007</v>
      </c>
      <c r="E135">
        <f aca="true" t="shared" si="14" ref="E135:E142">C135-E$4</f>
        <v>58</v>
      </c>
    </row>
    <row r="136" spans="1:5" ht="12.75">
      <c r="A136">
        <v>2620</v>
      </c>
      <c r="B136">
        <v>22.1</v>
      </c>
      <c r="C136">
        <v>187</v>
      </c>
      <c r="D136">
        <f t="shared" si="13"/>
        <v>21.400000000000002</v>
      </c>
      <c r="E136">
        <f t="shared" si="14"/>
        <v>184</v>
      </c>
    </row>
    <row r="137" spans="1:5" ht="12.75">
      <c r="A137">
        <v>2621</v>
      </c>
      <c r="B137">
        <v>10.5</v>
      </c>
      <c r="C137">
        <v>231</v>
      </c>
      <c r="D137">
        <f t="shared" si="13"/>
        <v>9.8</v>
      </c>
      <c r="E137">
        <f t="shared" si="14"/>
        <v>228</v>
      </c>
    </row>
    <row r="138" spans="1:5" ht="12.75">
      <c r="A138">
        <v>2622</v>
      </c>
      <c r="B138">
        <v>34.7</v>
      </c>
      <c r="C138">
        <v>294</v>
      </c>
      <c r="D138">
        <f t="shared" si="13"/>
        <v>34</v>
      </c>
      <c r="E138">
        <f t="shared" si="14"/>
        <v>291</v>
      </c>
    </row>
    <row r="139" spans="1:5" ht="12.75">
      <c r="A139">
        <v>2623</v>
      </c>
      <c r="B139">
        <v>40.2</v>
      </c>
      <c r="C139">
        <v>401</v>
      </c>
      <c r="D139">
        <f t="shared" si="13"/>
        <v>39.5</v>
      </c>
      <c r="E139">
        <f t="shared" si="14"/>
        <v>398</v>
      </c>
    </row>
    <row r="140" spans="1:5" ht="12.75">
      <c r="A140">
        <v>2624</v>
      </c>
      <c r="B140">
        <v>24.3</v>
      </c>
      <c r="C140">
        <v>548</v>
      </c>
      <c r="D140">
        <f t="shared" si="13"/>
        <v>23.6</v>
      </c>
      <c r="E140">
        <f t="shared" si="14"/>
        <v>545</v>
      </c>
    </row>
    <row r="141" spans="1:5" ht="12.75">
      <c r="A141">
        <v>2625</v>
      </c>
      <c r="B141">
        <v>14.2</v>
      </c>
      <c r="C141">
        <v>740</v>
      </c>
      <c r="D141">
        <f t="shared" si="13"/>
        <v>13.5</v>
      </c>
      <c r="E141">
        <f t="shared" si="14"/>
        <v>737</v>
      </c>
    </row>
    <row r="142" spans="1:5" ht="12.75">
      <c r="A142">
        <v>2626</v>
      </c>
      <c r="B142">
        <v>53</v>
      </c>
      <c r="C142">
        <v>994</v>
      </c>
      <c r="D142">
        <f t="shared" si="13"/>
        <v>52.3</v>
      </c>
      <c r="E142">
        <f t="shared" si="14"/>
        <v>991</v>
      </c>
    </row>
    <row r="144" ht="12.75">
      <c r="A144" t="s">
        <v>137</v>
      </c>
    </row>
    <row r="145" spans="1:5" ht="12.75">
      <c r="A145">
        <v>2627</v>
      </c>
      <c r="B145">
        <v>1.2</v>
      </c>
      <c r="C145">
        <v>3</v>
      </c>
      <c r="D145">
        <f>B145-D$4</f>
        <v>0.4999999999999999</v>
      </c>
      <c r="E145">
        <f>C145-E$4</f>
        <v>0</v>
      </c>
    </row>
    <row r="146" spans="1:5" ht="12.75">
      <c r="A146">
        <v>2628</v>
      </c>
      <c r="B146">
        <v>1.1</v>
      </c>
      <c r="C146">
        <v>61</v>
      </c>
      <c r="D146">
        <f aca="true" t="shared" si="15" ref="D146:D153">B146-D$4</f>
        <v>0.4</v>
      </c>
      <c r="E146">
        <f aca="true" t="shared" si="16" ref="E146:E153">C146-E$4</f>
        <v>58</v>
      </c>
    </row>
    <row r="147" spans="1:5" ht="12.75">
      <c r="A147">
        <v>2629</v>
      </c>
      <c r="B147">
        <v>19.7</v>
      </c>
      <c r="C147">
        <v>187</v>
      </c>
      <c r="D147">
        <f t="shared" si="15"/>
        <v>19</v>
      </c>
      <c r="E147">
        <f t="shared" si="16"/>
        <v>184</v>
      </c>
    </row>
    <row r="148" spans="1:5" ht="12.75">
      <c r="A148">
        <v>2630</v>
      </c>
      <c r="B148">
        <v>10.2</v>
      </c>
      <c r="C148">
        <v>231</v>
      </c>
      <c r="D148">
        <f t="shared" si="15"/>
        <v>9.5</v>
      </c>
      <c r="E148">
        <f t="shared" si="16"/>
        <v>228</v>
      </c>
    </row>
    <row r="149" spans="1:5" ht="12.75">
      <c r="A149">
        <v>2631</v>
      </c>
      <c r="B149">
        <v>18.3</v>
      </c>
      <c r="C149">
        <v>294</v>
      </c>
      <c r="D149">
        <f t="shared" si="15"/>
        <v>17.6</v>
      </c>
      <c r="E149">
        <f t="shared" si="16"/>
        <v>291</v>
      </c>
    </row>
    <row r="150" spans="1:5" ht="12.75">
      <c r="A150">
        <v>2632</v>
      </c>
      <c r="B150">
        <v>53.3</v>
      </c>
      <c r="C150">
        <v>401</v>
      </c>
      <c r="D150">
        <f t="shared" si="15"/>
        <v>52.599999999999994</v>
      </c>
      <c r="E150">
        <f t="shared" si="16"/>
        <v>398</v>
      </c>
    </row>
    <row r="151" spans="1:5" ht="12.75">
      <c r="A151">
        <v>2633</v>
      </c>
      <c r="B151">
        <v>33.6</v>
      </c>
      <c r="C151">
        <v>548</v>
      </c>
      <c r="D151">
        <f t="shared" si="15"/>
        <v>32.9</v>
      </c>
      <c r="E151">
        <f t="shared" si="16"/>
        <v>545</v>
      </c>
    </row>
    <row r="152" spans="1:5" ht="12.75">
      <c r="A152">
        <v>2634</v>
      </c>
      <c r="B152">
        <v>8</v>
      </c>
      <c r="C152">
        <v>740</v>
      </c>
      <c r="D152">
        <f t="shared" si="15"/>
        <v>7.3</v>
      </c>
      <c r="E152">
        <f t="shared" si="16"/>
        <v>737</v>
      </c>
    </row>
    <row r="153" spans="1:5" ht="12.75">
      <c r="A153">
        <v>2635</v>
      </c>
      <c r="B153">
        <v>139</v>
      </c>
      <c r="C153">
        <v>994</v>
      </c>
      <c r="D153">
        <f t="shared" si="15"/>
        <v>138.3</v>
      </c>
      <c r="E153">
        <f t="shared" si="16"/>
        <v>991</v>
      </c>
    </row>
    <row r="155" ht="12.75">
      <c r="A155" t="s">
        <v>147</v>
      </c>
    </row>
    <row r="156" spans="1:5" ht="12.75">
      <c r="A156">
        <v>2636</v>
      </c>
      <c r="B156">
        <v>1.2</v>
      </c>
      <c r="C156">
        <v>3</v>
      </c>
      <c r="D156">
        <f>B156-D$4</f>
        <v>0.4999999999999999</v>
      </c>
      <c r="E156">
        <f>C156-E$4</f>
        <v>0</v>
      </c>
    </row>
    <row r="157" spans="1:5" ht="12.75">
      <c r="A157">
        <v>2637</v>
      </c>
      <c r="B157">
        <v>0.5</v>
      </c>
      <c r="C157">
        <v>61</v>
      </c>
      <c r="D157">
        <f aca="true" t="shared" si="17" ref="D157:D164">B157-D$4</f>
        <v>-0.20000000000000007</v>
      </c>
      <c r="E157">
        <f aca="true" t="shared" si="18" ref="E157:E164">C157-E$4</f>
        <v>58</v>
      </c>
    </row>
    <row r="158" spans="1:5" ht="12.75">
      <c r="A158">
        <v>2638</v>
      </c>
      <c r="B158">
        <v>16.5</v>
      </c>
      <c r="C158">
        <v>187</v>
      </c>
      <c r="D158">
        <f t="shared" si="17"/>
        <v>15.8</v>
      </c>
      <c r="E158">
        <f t="shared" si="18"/>
        <v>184</v>
      </c>
    </row>
    <row r="159" spans="1:5" ht="12.75">
      <c r="A159">
        <v>2639</v>
      </c>
      <c r="B159">
        <v>21.9</v>
      </c>
      <c r="C159">
        <v>231</v>
      </c>
      <c r="D159">
        <f t="shared" si="17"/>
        <v>21.2</v>
      </c>
      <c r="E159">
        <f t="shared" si="18"/>
        <v>228</v>
      </c>
    </row>
    <row r="160" spans="1:5" ht="12.75">
      <c r="A160">
        <v>2640</v>
      </c>
      <c r="B160">
        <v>21.5</v>
      </c>
      <c r="C160">
        <v>294</v>
      </c>
      <c r="D160">
        <f t="shared" si="17"/>
        <v>20.8</v>
      </c>
      <c r="E160">
        <f t="shared" si="18"/>
        <v>291</v>
      </c>
    </row>
    <row r="161" spans="1:5" ht="12.75">
      <c r="A161">
        <v>2641</v>
      </c>
      <c r="B161">
        <v>29.2</v>
      </c>
      <c r="C161">
        <v>401</v>
      </c>
      <c r="D161">
        <f t="shared" si="17"/>
        <v>28.5</v>
      </c>
      <c r="E161">
        <f t="shared" si="18"/>
        <v>398</v>
      </c>
    </row>
    <row r="162" spans="1:5" ht="12.75">
      <c r="A162">
        <v>2642</v>
      </c>
      <c r="B162">
        <v>28.3</v>
      </c>
      <c r="C162">
        <v>548</v>
      </c>
      <c r="D162">
        <f t="shared" si="17"/>
        <v>27.6</v>
      </c>
      <c r="E162">
        <f t="shared" si="18"/>
        <v>545</v>
      </c>
    </row>
    <row r="163" spans="1:5" ht="12.75">
      <c r="A163">
        <v>2643</v>
      </c>
      <c r="B163">
        <v>42.8</v>
      </c>
      <c r="C163">
        <v>740</v>
      </c>
      <c r="D163">
        <f t="shared" si="17"/>
        <v>42.099999999999994</v>
      </c>
      <c r="E163">
        <f t="shared" si="18"/>
        <v>737</v>
      </c>
    </row>
    <row r="164" spans="1:5" ht="12.75">
      <c r="A164">
        <v>2644</v>
      </c>
      <c r="B164">
        <v>42</v>
      </c>
      <c r="C164">
        <v>994</v>
      </c>
      <c r="D164">
        <f t="shared" si="17"/>
        <v>41.3</v>
      </c>
      <c r="E164">
        <f t="shared" si="18"/>
        <v>991</v>
      </c>
    </row>
    <row r="166" ht="12.75">
      <c r="A166" t="s">
        <v>157</v>
      </c>
    </row>
    <row r="167" spans="1:9" ht="12.75">
      <c r="A167">
        <v>2645</v>
      </c>
      <c r="B167">
        <v>0.8</v>
      </c>
      <c r="C167">
        <v>3</v>
      </c>
      <c r="D167">
        <f>B167-D$4</f>
        <v>0.09999999999999998</v>
      </c>
      <c r="E167">
        <f>C167-E$4</f>
        <v>0</v>
      </c>
      <c r="G167">
        <f>E167</f>
        <v>0</v>
      </c>
      <c r="H167">
        <f>D167</f>
        <v>0.09999999999999998</v>
      </c>
      <c r="I167">
        <f>STDEV(D112,D123,D134,D145,D156)</f>
        <v>0.5683308895353129</v>
      </c>
    </row>
    <row r="168" spans="1:9" ht="12.75">
      <c r="A168">
        <v>2646</v>
      </c>
      <c r="B168">
        <v>4.7</v>
      </c>
      <c r="C168">
        <v>61</v>
      </c>
      <c r="D168">
        <f aca="true" t="shared" si="19" ref="D168:D175">B168-D$4</f>
        <v>4</v>
      </c>
      <c r="E168">
        <f aca="true" t="shared" si="20" ref="E168:E175">C168-E$4</f>
        <v>58</v>
      </c>
      <c r="G168">
        <f aca="true" t="shared" si="21" ref="G168:G175">E168</f>
        <v>58</v>
      </c>
      <c r="H168">
        <f aca="true" t="shared" si="22" ref="H168:H175">D168</f>
        <v>4</v>
      </c>
      <c r="I168">
        <f aca="true" t="shared" si="23" ref="I168:I175">STDEV(D113,D124,D135,D146,D157)</f>
        <v>6.096884450274583</v>
      </c>
    </row>
    <row r="169" spans="1:9" ht="12.75">
      <c r="A169">
        <v>2647</v>
      </c>
      <c r="B169">
        <v>17.7</v>
      </c>
      <c r="C169">
        <v>187</v>
      </c>
      <c r="D169">
        <f t="shared" si="19"/>
        <v>17</v>
      </c>
      <c r="E169">
        <f t="shared" si="20"/>
        <v>184</v>
      </c>
      <c r="G169">
        <f t="shared" si="21"/>
        <v>184</v>
      </c>
      <c r="H169">
        <f t="shared" si="22"/>
        <v>17</v>
      </c>
      <c r="I169">
        <f t="shared" si="23"/>
        <v>4.674184420837502</v>
      </c>
    </row>
    <row r="170" spans="1:9" ht="12.75">
      <c r="A170">
        <v>2648</v>
      </c>
      <c r="B170">
        <v>13.1</v>
      </c>
      <c r="C170">
        <v>231</v>
      </c>
      <c r="D170">
        <f t="shared" si="19"/>
        <v>12.4</v>
      </c>
      <c r="E170">
        <f t="shared" si="20"/>
        <v>228</v>
      </c>
      <c r="G170">
        <f t="shared" si="21"/>
        <v>228</v>
      </c>
      <c r="H170">
        <f t="shared" si="22"/>
        <v>12.4</v>
      </c>
      <c r="I170">
        <f t="shared" si="23"/>
        <v>5.2737083726728695</v>
      </c>
    </row>
    <row r="171" spans="1:9" ht="12.75">
      <c r="A171">
        <v>2649</v>
      </c>
      <c r="B171">
        <v>22.5</v>
      </c>
      <c r="C171">
        <v>294</v>
      </c>
      <c r="D171">
        <f t="shared" si="19"/>
        <v>21.8</v>
      </c>
      <c r="E171">
        <f t="shared" si="20"/>
        <v>291</v>
      </c>
      <c r="G171">
        <f t="shared" si="21"/>
        <v>291</v>
      </c>
      <c r="H171">
        <f t="shared" si="22"/>
        <v>21.8</v>
      </c>
      <c r="I171">
        <f t="shared" si="23"/>
        <v>6.980114612239551</v>
      </c>
    </row>
    <row r="172" spans="1:9" ht="12.75">
      <c r="A172">
        <v>2650</v>
      </c>
      <c r="B172">
        <v>31.2</v>
      </c>
      <c r="C172">
        <v>401</v>
      </c>
      <c r="D172">
        <f t="shared" si="19"/>
        <v>30.5</v>
      </c>
      <c r="E172">
        <f t="shared" si="20"/>
        <v>398</v>
      </c>
      <c r="G172">
        <f t="shared" si="21"/>
        <v>398</v>
      </c>
      <c r="H172">
        <f t="shared" si="22"/>
        <v>30.5</v>
      </c>
      <c r="I172">
        <f t="shared" si="23"/>
        <v>16.112479635363393</v>
      </c>
    </row>
    <row r="173" spans="1:9" ht="12.75">
      <c r="A173">
        <v>2651</v>
      </c>
      <c r="B173">
        <v>26.1</v>
      </c>
      <c r="C173">
        <v>548</v>
      </c>
      <c r="D173">
        <f t="shared" si="19"/>
        <v>25.400000000000002</v>
      </c>
      <c r="E173">
        <f t="shared" si="20"/>
        <v>545</v>
      </c>
      <c r="G173">
        <f t="shared" si="21"/>
        <v>545</v>
      </c>
      <c r="H173">
        <f t="shared" si="22"/>
        <v>25.400000000000002</v>
      </c>
      <c r="I173">
        <f t="shared" si="23"/>
        <v>5.528290875125875</v>
      </c>
    </row>
    <row r="174" spans="1:9" ht="12.75">
      <c r="A174">
        <v>2652</v>
      </c>
      <c r="B174">
        <v>29.8</v>
      </c>
      <c r="C174">
        <v>740</v>
      </c>
      <c r="D174">
        <f t="shared" si="19"/>
        <v>29.1</v>
      </c>
      <c r="E174">
        <f t="shared" si="20"/>
        <v>737</v>
      </c>
      <c r="G174">
        <f t="shared" si="21"/>
        <v>737</v>
      </c>
      <c r="H174">
        <f t="shared" si="22"/>
        <v>29.1</v>
      </c>
      <c r="I174">
        <f t="shared" si="23"/>
        <v>17.26215513775729</v>
      </c>
    </row>
    <row r="175" spans="1:9" ht="12.75">
      <c r="A175">
        <v>2653</v>
      </c>
      <c r="B175">
        <v>68.9</v>
      </c>
      <c r="C175">
        <v>994</v>
      </c>
      <c r="D175">
        <f t="shared" si="19"/>
        <v>68.2</v>
      </c>
      <c r="E175">
        <f t="shared" si="20"/>
        <v>991</v>
      </c>
      <c r="G175">
        <f t="shared" si="21"/>
        <v>991</v>
      </c>
      <c r="H175">
        <f t="shared" si="22"/>
        <v>68.2</v>
      </c>
      <c r="I175">
        <f t="shared" si="23"/>
        <v>39.584744536247776</v>
      </c>
    </row>
    <row r="177" ht="12.75">
      <c r="A177" t="s">
        <v>158</v>
      </c>
    </row>
    <row r="178" spans="1:5" ht="12.75">
      <c r="A178">
        <v>2645</v>
      </c>
      <c r="B178">
        <v>0.4</v>
      </c>
      <c r="C178">
        <v>3</v>
      </c>
      <c r="D178">
        <f>B178-D$4</f>
        <v>-0.30000000000000004</v>
      </c>
      <c r="E178">
        <f>C178-E$4</f>
        <v>0</v>
      </c>
    </row>
    <row r="179" spans="1:5" ht="12.75">
      <c r="A179">
        <v>2646</v>
      </c>
      <c r="B179">
        <v>2.5</v>
      </c>
      <c r="C179">
        <v>61</v>
      </c>
      <c r="D179">
        <f aca="true" t="shared" si="24" ref="D179:D186">B179-D$4</f>
        <v>1.7999999999999998</v>
      </c>
      <c r="E179">
        <f aca="true" t="shared" si="25" ref="E179:E186">C179-E$4</f>
        <v>58</v>
      </c>
    </row>
    <row r="180" spans="1:5" ht="12.75">
      <c r="A180">
        <v>2647</v>
      </c>
      <c r="B180">
        <v>18.7</v>
      </c>
      <c r="C180">
        <v>187</v>
      </c>
      <c r="D180">
        <f t="shared" si="24"/>
        <v>18</v>
      </c>
      <c r="E180">
        <f t="shared" si="25"/>
        <v>184</v>
      </c>
    </row>
    <row r="181" spans="1:5" ht="12.75">
      <c r="A181">
        <v>2648</v>
      </c>
      <c r="B181">
        <v>22.9</v>
      </c>
      <c r="C181">
        <v>231</v>
      </c>
      <c r="D181">
        <f t="shared" si="24"/>
        <v>22.2</v>
      </c>
      <c r="E181">
        <f t="shared" si="25"/>
        <v>228</v>
      </c>
    </row>
    <row r="182" spans="1:5" ht="12.75">
      <c r="A182">
        <v>2649</v>
      </c>
      <c r="B182">
        <v>27.6</v>
      </c>
      <c r="C182">
        <v>294</v>
      </c>
      <c r="D182">
        <f t="shared" si="24"/>
        <v>26.900000000000002</v>
      </c>
      <c r="E182">
        <f t="shared" si="25"/>
        <v>291</v>
      </c>
    </row>
    <row r="183" spans="1:5" ht="12.75">
      <c r="A183">
        <v>2650</v>
      </c>
      <c r="B183">
        <v>35.1</v>
      </c>
      <c r="C183">
        <v>401</v>
      </c>
      <c r="D183">
        <f t="shared" si="24"/>
        <v>34.4</v>
      </c>
      <c r="E183">
        <f t="shared" si="25"/>
        <v>398</v>
      </c>
    </row>
    <row r="184" spans="1:5" ht="12.75">
      <c r="A184">
        <v>2651</v>
      </c>
      <c r="B184">
        <v>29.4</v>
      </c>
      <c r="C184">
        <v>548</v>
      </c>
      <c r="D184">
        <f t="shared" si="24"/>
        <v>28.7</v>
      </c>
      <c r="E184">
        <f t="shared" si="25"/>
        <v>545</v>
      </c>
    </row>
    <row r="185" spans="1:5" ht="12.75">
      <c r="A185">
        <v>2652</v>
      </c>
      <c r="B185">
        <v>17.3</v>
      </c>
      <c r="C185">
        <v>740</v>
      </c>
      <c r="D185">
        <f t="shared" si="24"/>
        <v>16.6</v>
      </c>
      <c r="E185">
        <f t="shared" si="25"/>
        <v>737</v>
      </c>
    </row>
    <row r="186" spans="1:5" ht="12.75">
      <c r="A186">
        <v>2653</v>
      </c>
      <c r="B186">
        <v>18.7</v>
      </c>
      <c r="C186">
        <v>994</v>
      </c>
      <c r="D186">
        <f t="shared" si="24"/>
        <v>18</v>
      </c>
      <c r="E186">
        <f t="shared" si="25"/>
        <v>991</v>
      </c>
    </row>
    <row r="188" ht="12.75">
      <c r="A188" t="s">
        <v>168</v>
      </c>
    </row>
    <row r="189" spans="1:5" ht="12.75">
      <c r="A189">
        <v>2654</v>
      </c>
      <c r="B189">
        <v>0.4</v>
      </c>
      <c r="C189">
        <v>3</v>
      </c>
      <c r="D189">
        <f>B189-D$4</f>
        <v>-0.30000000000000004</v>
      </c>
      <c r="E189">
        <f>C189-E$4</f>
        <v>0</v>
      </c>
    </row>
    <row r="190" spans="1:5" ht="12.75">
      <c r="A190">
        <v>2655</v>
      </c>
      <c r="B190">
        <v>7.7</v>
      </c>
      <c r="C190">
        <v>61</v>
      </c>
      <c r="D190">
        <f aca="true" t="shared" si="26" ref="D190:D197">B190-D$4</f>
        <v>7</v>
      </c>
      <c r="E190">
        <f aca="true" t="shared" si="27" ref="E190:E197">C190-E$4</f>
        <v>58</v>
      </c>
    </row>
    <row r="191" spans="1:5" ht="12.75">
      <c r="A191">
        <v>2656</v>
      </c>
      <c r="B191">
        <v>18.8</v>
      </c>
      <c r="C191">
        <v>187</v>
      </c>
      <c r="D191">
        <f t="shared" si="26"/>
        <v>18.1</v>
      </c>
      <c r="E191">
        <f t="shared" si="27"/>
        <v>184</v>
      </c>
    </row>
    <row r="192" spans="1:5" ht="12.75">
      <c r="A192">
        <v>2657</v>
      </c>
      <c r="B192">
        <v>18.6</v>
      </c>
      <c r="C192">
        <v>231</v>
      </c>
      <c r="D192">
        <f t="shared" si="26"/>
        <v>17.900000000000002</v>
      </c>
      <c r="E192">
        <f t="shared" si="27"/>
        <v>228</v>
      </c>
    </row>
    <row r="193" spans="1:5" ht="12.75">
      <c r="A193">
        <v>2658</v>
      </c>
      <c r="B193">
        <v>17.6</v>
      </c>
      <c r="C193">
        <v>294</v>
      </c>
      <c r="D193">
        <f t="shared" si="26"/>
        <v>16.900000000000002</v>
      </c>
      <c r="E193">
        <f t="shared" si="27"/>
        <v>291</v>
      </c>
    </row>
    <row r="194" spans="1:5" ht="12.75">
      <c r="A194">
        <v>2659</v>
      </c>
      <c r="B194">
        <v>28.3</v>
      </c>
      <c r="C194">
        <v>401</v>
      </c>
      <c r="D194">
        <f t="shared" si="26"/>
        <v>27.6</v>
      </c>
      <c r="E194">
        <f t="shared" si="27"/>
        <v>398</v>
      </c>
    </row>
    <row r="195" spans="1:5" ht="12.75">
      <c r="A195">
        <v>2660</v>
      </c>
      <c r="B195">
        <v>22.5</v>
      </c>
      <c r="C195">
        <v>548</v>
      </c>
      <c r="D195">
        <f t="shared" si="26"/>
        <v>21.8</v>
      </c>
      <c r="E195">
        <f t="shared" si="27"/>
        <v>545</v>
      </c>
    </row>
    <row r="196" spans="1:5" ht="12.75">
      <c r="A196">
        <v>2661</v>
      </c>
      <c r="B196">
        <v>37.5</v>
      </c>
      <c r="C196">
        <v>740</v>
      </c>
      <c r="D196">
        <f t="shared" si="26"/>
        <v>36.8</v>
      </c>
      <c r="E196">
        <f t="shared" si="27"/>
        <v>737</v>
      </c>
    </row>
    <row r="197" spans="1:5" ht="12.75">
      <c r="A197">
        <v>2662</v>
      </c>
      <c r="B197">
        <v>25</v>
      </c>
      <c r="C197">
        <v>994</v>
      </c>
      <c r="D197">
        <f t="shared" si="26"/>
        <v>24.3</v>
      </c>
      <c r="E197">
        <f t="shared" si="27"/>
        <v>991</v>
      </c>
    </row>
    <row r="199" ht="12.75">
      <c r="A199" t="s">
        <v>178</v>
      </c>
    </row>
    <row r="200" spans="1:5" ht="12.75">
      <c r="A200">
        <v>2663</v>
      </c>
      <c r="B200">
        <v>0.6</v>
      </c>
      <c r="C200">
        <v>3</v>
      </c>
      <c r="D200">
        <f>B200-D$4</f>
        <v>-0.10000000000000009</v>
      </c>
      <c r="E200">
        <f>C200-E$4</f>
        <v>0</v>
      </c>
    </row>
    <row r="201" spans="1:5" ht="12.75">
      <c r="A201">
        <v>2664</v>
      </c>
      <c r="B201">
        <v>0</v>
      </c>
      <c r="C201">
        <v>61</v>
      </c>
      <c r="D201">
        <f aca="true" t="shared" si="28" ref="D201:D208">B201-D$4</f>
        <v>-0.7000000000000001</v>
      </c>
      <c r="E201">
        <f aca="true" t="shared" si="29" ref="E201:E208">C201-E$4</f>
        <v>58</v>
      </c>
    </row>
    <row r="202" spans="1:5" ht="12.75">
      <c r="A202">
        <v>2665</v>
      </c>
      <c r="B202">
        <v>18.3</v>
      </c>
      <c r="C202">
        <v>187</v>
      </c>
      <c r="D202">
        <f t="shared" si="28"/>
        <v>17.6</v>
      </c>
      <c r="E202">
        <f t="shared" si="29"/>
        <v>184</v>
      </c>
    </row>
    <row r="203" spans="1:5" ht="12.75">
      <c r="A203">
        <v>2666</v>
      </c>
      <c r="B203">
        <v>15.9</v>
      </c>
      <c r="C203">
        <v>231</v>
      </c>
      <c r="D203">
        <f t="shared" si="28"/>
        <v>15.200000000000001</v>
      </c>
      <c r="E203">
        <f t="shared" si="29"/>
        <v>228</v>
      </c>
    </row>
    <row r="204" spans="1:5" ht="12.75">
      <c r="A204">
        <v>2667</v>
      </c>
      <c r="B204">
        <v>25</v>
      </c>
      <c r="C204">
        <v>294</v>
      </c>
      <c r="D204">
        <f t="shared" si="28"/>
        <v>24.3</v>
      </c>
      <c r="E204">
        <f t="shared" si="29"/>
        <v>291</v>
      </c>
    </row>
    <row r="205" spans="1:5" ht="12.75">
      <c r="A205">
        <v>2668</v>
      </c>
      <c r="B205">
        <v>20.6</v>
      </c>
      <c r="C205">
        <v>401</v>
      </c>
      <c r="D205">
        <f t="shared" si="28"/>
        <v>19.900000000000002</v>
      </c>
      <c r="E205">
        <f t="shared" si="29"/>
        <v>398</v>
      </c>
    </row>
    <row r="206" spans="1:5" ht="12.75">
      <c r="A206">
        <v>2669</v>
      </c>
      <c r="B206">
        <v>19</v>
      </c>
      <c r="C206">
        <v>548</v>
      </c>
      <c r="D206">
        <f t="shared" si="28"/>
        <v>18.3</v>
      </c>
      <c r="E206">
        <f t="shared" si="29"/>
        <v>545</v>
      </c>
    </row>
    <row r="207" spans="1:5" ht="12.75">
      <c r="A207">
        <v>2670</v>
      </c>
      <c r="B207">
        <v>30.7</v>
      </c>
      <c r="C207">
        <v>740</v>
      </c>
      <c r="D207">
        <f t="shared" si="28"/>
        <v>30</v>
      </c>
      <c r="E207">
        <f t="shared" si="29"/>
        <v>737</v>
      </c>
    </row>
    <row r="208" spans="1:5" ht="12.75">
      <c r="A208">
        <v>2671</v>
      </c>
      <c r="B208">
        <v>42.9</v>
      </c>
      <c r="C208">
        <v>994</v>
      </c>
      <c r="D208">
        <f t="shared" si="28"/>
        <v>42.199999999999996</v>
      </c>
      <c r="E208">
        <f t="shared" si="29"/>
        <v>991</v>
      </c>
    </row>
    <row r="210" ht="12.75">
      <c r="A210" t="s">
        <v>188</v>
      </c>
    </row>
    <row r="211" spans="1:5" ht="12.75">
      <c r="A211">
        <v>2672</v>
      </c>
      <c r="B211">
        <v>1.1</v>
      </c>
      <c r="C211">
        <v>3</v>
      </c>
      <c r="D211">
        <f>B211-D$4</f>
        <v>0.4</v>
      </c>
      <c r="E211">
        <f>C211-E$4</f>
        <v>0</v>
      </c>
    </row>
    <row r="212" spans="1:5" ht="12.75">
      <c r="A212">
        <v>2673</v>
      </c>
      <c r="B212">
        <v>4.3</v>
      </c>
      <c r="C212">
        <v>61</v>
      </c>
      <c r="D212">
        <f aca="true" t="shared" si="30" ref="D212:D219">B212-D$4</f>
        <v>3.5999999999999996</v>
      </c>
      <c r="E212">
        <f aca="true" t="shared" si="31" ref="E212:E219">C212-E$4</f>
        <v>58</v>
      </c>
    </row>
    <row r="213" spans="1:5" ht="12.75">
      <c r="A213">
        <v>2674</v>
      </c>
      <c r="B213">
        <v>17.1</v>
      </c>
      <c r="C213">
        <v>187</v>
      </c>
      <c r="D213">
        <f t="shared" si="30"/>
        <v>16.400000000000002</v>
      </c>
      <c r="E213">
        <f t="shared" si="31"/>
        <v>184</v>
      </c>
    </row>
    <row r="214" spans="1:5" ht="12.75">
      <c r="A214">
        <v>2675</v>
      </c>
      <c r="B214">
        <v>16</v>
      </c>
      <c r="C214">
        <v>231</v>
      </c>
      <c r="D214">
        <f t="shared" si="30"/>
        <v>15.3</v>
      </c>
      <c r="E214">
        <f t="shared" si="31"/>
        <v>228</v>
      </c>
    </row>
    <row r="215" spans="1:5" ht="12.75">
      <c r="A215">
        <v>2676</v>
      </c>
      <c r="B215">
        <v>26.3</v>
      </c>
      <c r="C215">
        <v>294</v>
      </c>
      <c r="D215">
        <f t="shared" si="30"/>
        <v>25.6</v>
      </c>
      <c r="E215">
        <f t="shared" si="31"/>
        <v>291</v>
      </c>
    </row>
    <row r="216" spans="1:5" ht="12.75">
      <c r="A216">
        <v>2677</v>
      </c>
      <c r="B216">
        <v>26.8</v>
      </c>
      <c r="C216">
        <v>401</v>
      </c>
      <c r="D216">
        <f t="shared" si="30"/>
        <v>26.1</v>
      </c>
      <c r="E216">
        <f t="shared" si="31"/>
        <v>398</v>
      </c>
    </row>
    <row r="217" spans="1:5" ht="12.75">
      <c r="A217">
        <v>2678</v>
      </c>
      <c r="B217">
        <v>13.2</v>
      </c>
      <c r="C217">
        <v>548</v>
      </c>
      <c r="D217">
        <f t="shared" si="30"/>
        <v>12.5</v>
      </c>
      <c r="E217">
        <f t="shared" si="31"/>
        <v>545</v>
      </c>
    </row>
    <row r="218" spans="1:5" ht="12.75">
      <c r="A218">
        <v>2679</v>
      </c>
      <c r="B218">
        <v>29.4</v>
      </c>
      <c r="C218">
        <v>740</v>
      </c>
      <c r="D218">
        <f t="shared" si="30"/>
        <v>28.7</v>
      </c>
      <c r="E218">
        <f t="shared" si="31"/>
        <v>737</v>
      </c>
    </row>
    <row r="219" spans="1:5" ht="12.75">
      <c r="A219">
        <v>2680</v>
      </c>
      <c r="B219">
        <v>24.1</v>
      </c>
      <c r="C219">
        <v>994</v>
      </c>
      <c r="D219">
        <f t="shared" si="30"/>
        <v>23.400000000000002</v>
      </c>
      <c r="E219">
        <f t="shared" si="31"/>
        <v>991</v>
      </c>
    </row>
    <row r="221" ht="12.75">
      <c r="A221" t="s">
        <v>198</v>
      </c>
    </row>
    <row r="222" spans="1:5" ht="12.75">
      <c r="A222">
        <v>2681</v>
      </c>
      <c r="B222">
        <v>1.2</v>
      </c>
      <c r="C222">
        <v>3</v>
      </c>
      <c r="D222">
        <f>B222-D$4</f>
        <v>0.4999999999999999</v>
      </c>
      <c r="E222">
        <f>C222-E$4</f>
        <v>0</v>
      </c>
    </row>
    <row r="223" spans="1:5" ht="12.75">
      <c r="A223">
        <v>2682</v>
      </c>
      <c r="B223">
        <v>4.7</v>
      </c>
      <c r="C223">
        <v>61</v>
      </c>
      <c r="D223">
        <f aca="true" t="shared" si="32" ref="D223:D230">B223-D$4</f>
        <v>4</v>
      </c>
      <c r="E223">
        <f aca="true" t="shared" si="33" ref="E223:E230">C223-E$4</f>
        <v>58</v>
      </c>
    </row>
    <row r="224" spans="1:5" ht="12.75">
      <c r="A224">
        <v>2683</v>
      </c>
      <c r="B224">
        <v>12.6</v>
      </c>
      <c r="C224">
        <v>187</v>
      </c>
      <c r="D224">
        <f t="shared" si="32"/>
        <v>11.9</v>
      </c>
      <c r="E224">
        <f t="shared" si="33"/>
        <v>184</v>
      </c>
    </row>
    <row r="225" spans="1:5" ht="12.75">
      <c r="A225">
        <v>2684</v>
      </c>
      <c r="B225">
        <v>18.6</v>
      </c>
      <c r="C225">
        <v>231</v>
      </c>
      <c r="D225">
        <f t="shared" si="32"/>
        <v>17.900000000000002</v>
      </c>
      <c r="E225">
        <f t="shared" si="33"/>
        <v>228</v>
      </c>
    </row>
    <row r="226" spans="1:5" ht="12.75">
      <c r="A226">
        <v>2685</v>
      </c>
      <c r="B226">
        <v>26.8</v>
      </c>
      <c r="C226">
        <v>294</v>
      </c>
      <c r="D226">
        <f t="shared" si="32"/>
        <v>26.1</v>
      </c>
      <c r="E226">
        <f t="shared" si="33"/>
        <v>291</v>
      </c>
    </row>
    <row r="227" spans="1:5" ht="12.75">
      <c r="A227">
        <v>2686</v>
      </c>
      <c r="B227">
        <v>18.6</v>
      </c>
      <c r="C227">
        <v>401</v>
      </c>
      <c r="D227">
        <f t="shared" si="32"/>
        <v>17.900000000000002</v>
      </c>
      <c r="E227">
        <f t="shared" si="33"/>
        <v>398</v>
      </c>
    </row>
    <row r="228" spans="1:5" ht="12.75">
      <c r="A228">
        <v>2687</v>
      </c>
      <c r="B228">
        <v>28.9</v>
      </c>
      <c r="C228">
        <v>548</v>
      </c>
      <c r="D228">
        <f t="shared" si="32"/>
        <v>28.2</v>
      </c>
      <c r="E228">
        <f t="shared" si="33"/>
        <v>545</v>
      </c>
    </row>
    <row r="229" spans="1:5" ht="12.75">
      <c r="A229">
        <v>2688</v>
      </c>
      <c r="B229">
        <v>13.6</v>
      </c>
      <c r="C229">
        <v>740</v>
      </c>
      <c r="D229">
        <f t="shared" si="32"/>
        <v>12.9</v>
      </c>
      <c r="E229">
        <f t="shared" si="33"/>
        <v>737</v>
      </c>
    </row>
    <row r="230" spans="1:5" ht="12.75">
      <c r="A230">
        <v>2689</v>
      </c>
      <c r="B230">
        <v>25.4</v>
      </c>
      <c r="C230">
        <v>994</v>
      </c>
      <c r="D230">
        <f t="shared" si="32"/>
        <v>24.7</v>
      </c>
      <c r="E230">
        <f t="shared" si="33"/>
        <v>991</v>
      </c>
    </row>
    <row r="232" ht="12.75">
      <c r="A232" t="s">
        <v>208</v>
      </c>
    </row>
    <row r="233" spans="1:9" ht="12.75">
      <c r="A233">
        <v>2690</v>
      </c>
      <c r="B233">
        <v>0.7</v>
      </c>
      <c r="C233">
        <v>3</v>
      </c>
      <c r="D233">
        <f>B233-D$4</f>
        <v>0</v>
      </c>
      <c r="E233">
        <f>C233-E$4</f>
        <v>0</v>
      </c>
      <c r="G233">
        <f>E233</f>
        <v>0</v>
      </c>
      <c r="H233">
        <f>D233</f>
        <v>0</v>
      </c>
      <c r="I233">
        <f>STDEV(D178,D189,D200,D211,D222)</f>
        <v>0.3847076812334269</v>
      </c>
    </row>
    <row r="234" spans="1:9" ht="12.75">
      <c r="A234">
        <v>2691</v>
      </c>
      <c r="B234">
        <v>3.8</v>
      </c>
      <c r="C234">
        <v>61</v>
      </c>
      <c r="D234">
        <f aca="true" t="shared" si="34" ref="D234:D241">B234-D$4</f>
        <v>3.0999999999999996</v>
      </c>
      <c r="E234">
        <f aca="true" t="shared" si="35" ref="E234:E241">C234-E$4</f>
        <v>58</v>
      </c>
      <c r="G234">
        <f aca="true" t="shared" si="36" ref="G234:G241">E234</f>
        <v>58</v>
      </c>
      <c r="H234">
        <f aca="true" t="shared" si="37" ref="H234:H241">D234</f>
        <v>3.0999999999999996</v>
      </c>
      <c r="I234">
        <f aca="true" t="shared" si="38" ref="I234:I241">STDEV(D179,D190,D201,D212,D223)</f>
        <v>2.8456985082752526</v>
      </c>
    </row>
    <row r="235" spans="1:9" ht="12.75">
      <c r="A235">
        <v>2692</v>
      </c>
      <c r="B235">
        <v>17.1</v>
      </c>
      <c r="C235">
        <v>187</v>
      </c>
      <c r="D235">
        <f t="shared" si="34"/>
        <v>16.400000000000002</v>
      </c>
      <c r="E235">
        <f t="shared" si="35"/>
        <v>184</v>
      </c>
      <c r="G235">
        <f t="shared" si="36"/>
        <v>184</v>
      </c>
      <c r="H235">
        <f t="shared" si="37"/>
        <v>16.400000000000002</v>
      </c>
      <c r="I235">
        <f t="shared" si="38"/>
        <v>2.604803255526193</v>
      </c>
    </row>
    <row r="236" spans="1:9" ht="12.75">
      <c r="A236">
        <v>2693</v>
      </c>
      <c r="B236">
        <v>18.4</v>
      </c>
      <c r="C236">
        <v>231</v>
      </c>
      <c r="D236">
        <f t="shared" si="34"/>
        <v>17.7</v>
      </c>
      <c r="E236">
        <f t="shared" si="35"/>
        <v>228</v>
      </c>
      <c r="G236">
        <f t="shared" si="36"/>
        <v>228</v>
      </c>
      <c r="H236">
        <f t="shared" si="37"/>
        <v>17.7</v>
      </c>
      <c r="I236">
        <f t="shared" si="38"/>
        <v>2.8434134416225727</v>
      </c>
    </row>
    <row r="237" spans="1:9" ht="12.75">
      <c r="A237">
        <v>2694</v>
      </c>
      <c r="B237">
        <v>24.7</v>
      </c>
      <c r="C237">
        <v>294</v>
      </c>
      <c r="D237">
        <f t="shared" si="34"/>
        <v>24</v>
      </c>
      <c r="E237">
        <f t="shared" si="35"/>
        <v>291</v>
      </c>
      <c r="G237">
        <f t="shared" si="36"/>
        <v>291</v>
      </c>
      <c r="H237">
        <f t="shared" si="37"/>
        <v>24</v>
      </c>
      <c r="I237">
        <f t="shared" si="38"/>
        <v>4.0580783629693595</v>
      </c>
    </row>
    <row r="238" spans="1:9" ht="12.75">
      <c r="A238">
        <v>2695</v>
      </c>
      <c r="B238">
        <v>25.9</v>
      </c>
      <c r="C238">
        <v>401</v>
      </c>
      <c r="D238">
        <f t="shared" si="34"/>
        <v>25.2</v>
      </c>
      <c r="E238">
        <f t="shared" si="35"/>
        <v>398</v>
      </c>
      <c r="G238">
        <f t="shared" si="36"/>
        <v>398</v>
      </c>
      <c r="H238">
        <f t="shared" si="37"/>
        <v>25.2</v>
      </c>
      <c r="I238">
        <f t="shared" si="38"/>
        <v>6.568637606079356</v>
      </c>
    </row>
    <row r="239" spans="1:9" ht="12.75">
      <c r="A239">
        <v>2696</v>
      </c>
      <c r="B239">
        <v>22.6</v>
      </c>
      <c r="C239">
        <v>548</v>
      </c>
      <c r="D239">
        <f t="shared" si="34"/>
        <v>21.900000000000002</v>
      </c>
      <c r="E239">
        <f t="shared" si="35"/>
        <v>545</v>
      </c>
      <c r="G239">
        <f t="shared" si="36"/>
        <v>545</v>
      </c>
      <c r="H239">
        <f t="shared" si="37"/>
        <v>21.900000000000002</v>
      </c>
      <c r="I239">
        <f t="shared" si="38"/>
        <v>6.8421487852866765</v>
      </c>
    </row>
    <row r="240" spans="1:9" ht="12.75">
      <c r="A240">
        <v>2697</v>
      </c>
      <c r="B240">
        <v>25.7</v>
      </c>
      <c r="C240">
        <v>740</v>
      </c>
      <c r="D240">
        <f t="shared" si="34"/>
        <v>25</v>
      </c>
      <c r="E240">
        <f t="shared" si="35"/>
        <v>737</v>
      </c>
      <c r="G240">
        <f t="shared" si="36"/>
        <v>737</v>
      </c>
      <c r="H240">
        <f t="shared" si="37"/>
        <v>25</v>
      </c>
      <c r="I240">
        <f t="shared" si="38"/>
        <v>9.936045491039163</v>
      </c>
    </row>
    <row r="241" spans="1:9" ht="12.75">
      <c r="A241">
        <v>2698</v>
      </c>
      <c r="B241">
        <v>27.2</v>
      </c>
      <c r="C241">
        <v>994</v>
      </c>
      <c r="D241">
        <f t="shared" si="34"/>
        <v>26.5</v>
      </c>
      <c r="E241">
        <f t="shared" si="35"/>
        <v>991</v>
      </c>
      <c r="G241">
        <f t="shared" si="36"/>
        <v>991</v>
      </c>
      <c r="H241">
        <f t="shared" si="37"/>
        <v>26.5</v>
      </c>
      <c r="I241">
        <f t="shared" si="38"/>
        <v>9.17098686074732</v>
      </c>
    </row>
    <row r="243" ht="12.75">
      <c r="A243" t="s">
        <v>209</v>
      </c>
    </row>
    <row r="244" spans="1:5" ht="12.75">
      <c r="A244">
        <v>2690</v>
      </c>
      <c r="B244">
        <v>0.2</v>
      </c>
      <c r="C244">
        <v>3</v>
      </c>
      <c r="D244">
        <f>B244-D$4</f>
        <v>-0.5</v>
      </c>
      <c r="E244">
        <f>C244-E$4</f>
        <v>0</v>
      </c>
    </row>
    <row r="245" spans="1:5" ht="12.75">
      <c r="A245">
        <v>2691</v>
      </c>
      <c r="B245">
        <v>8.5</v>
      </c>
      <c r="C245">
        <v>61</v>
      </c>
      <c r="D245">
        <f aca="true" t="shared" si="39" ref="D245:D252">B245-D$4</f>
        <v>7.8</v>
      </c>
      <c r="E245">
        <f aca="true" t="shared" si="40" ref="E245:E252">C245-E$4</f>
        <v>58</v>
      </c>
    </row>
    <row r="246" spans="1:5" ht="12.75">
      <c r="A246">
        <v>2692</v>
      </c>
      <c r="B246">
        <v>20.8</v>
      </c>
      <c r="C246">
        <v>187</v>
      </c>
      <c r="D246">
        <f t="shared" si="39"/>
        <v>20.1</v>
      </c>
      <c r="E246">
        <f t="shared" si="40"/>
        <v>184</v>
      </c>
    </row>
    <row r="247" spans="1:5" ht="12.75">
      <c r="A247">
        <v>2693</v>
      </c>
      <c r="B247">
        <v>22.6</v>
      </c>
      <c r="C247">
        <v>231</v>
      </c>
      <c r="D247">
        <f t="shared" si="39"/>
        <v>21.900000000000002</v>
      </c>
      <c r="E247">
        <f t="shared" si="40"/>
        <v>228</v>
      </c>
    </row>
    <row r="248" spans="1:5" ht="12.75">
      <c r="A248">
        <v>2694</v>
      </c>
      <c r="B248">
        <v>25.8</v>
      </c>
      <c r="C248">
        <v>294</v>
      </c>
      <c r="D248">
        <f t="shared" si="39"/>
        <v>25.1</v>
      </c>
      <c r="E248">
        <f t="shared" si="40"/>
        <v>291</v>
      </c>
    </row>
    <row r="249" spans="1:5" ht="12.75">
      <c r="A249">
        <v>2695</v>
      </c>
      <c r="B249">
        <v>24.3</v>
      </c>
      <c r="C249">
        <v>401</v>
      </c>
      <c r="D249">
        <f t="shared" si="39"/>
        <v>23.6</v>
      </c>
      <c r="E249">
        <f t="shared" si="40"/>
        <v>398</v>
      </c>
    </row>
    <row r="250" spans="1:5" ht="12.75">
      <c r="A250">
        <v>2696</v>
      </c>
      <c r="B250">
        <v>27.5</v>
      </c>
      <c r="C250">
        <v>548</v>
      </c>
      <c r="D250">
        <f t="shared" si="39"/>
        <v>26.8</v>
      </c>
      <c r="E250">
        <f t="shared" si="40"/>
        <v>545</v>
      </c>
    </row>
    <row r="251" spans="1:5" ht="12.75">
      <c r="A251">
        <v>2697</v>
      </c>
      <c r="B251">
        <v>4.9</v>
      </c>
      <c r="C251">
        <v>740</v>
      </c>
      <c r="D251">
        <f t="shared" si="39"/>
        <v>4.2</v>
      </c>
      <c r="E251">
        <f t="shared" si="40"/>
        <v>737</v>
      </c>
    </row>
    <row r="252" spans="1:5" ht="12.75">
      <c r="A252">
        <v>2698</v>
      </c>
      <c r="B252">
        <v>34.6</v>
      </c>
      <c r="C252">
        <v>994</v>
      </c>
      <c r="D252">
        <f t="shared" si="39"/>
        <v>33.9</v>
      </c>
      <c r="E252">
        <f t="shared" si="40"/>
        <v>991</v>
      </c>
    </row>
    <row r="254" ht="12" customHeight="1">
      <c r="A254" t="s">
        <v>219</v>
      </c>
    </row>
    <row r="255" spans="1:5" ht="12.75">
      <c r="A255">
        <v>2699</v>
      </c>
      <c r="B255">
        <v>0.3</v>
      </c>
      <c r="C255">
        <v>3</v>
      </c>
      <c r="D255">
        <f>B255-D$4</f>
        <v>-0.4000000000000001</v>
      </c>
      <c r="E255">
        <f>C255-E$4</f>
        <v>0</v>
      </c>
    </row>
    <row r="256" spans="1:5" ht="12.75">
      <c r="A256">
        <v>2700</v>
      </c>
      <c r="B256">
        <v>6.8</v>
      </c>
      <c r="C256">
        <v>61</v>
      </c>
      <c r="D256">
        <f aca="true" t="shared" si="41" ref="D256:D263">B256-D$4</f>
        <v>6.1</v>
      </c>
      <c r="E256">
        <f aca="true" t="shared" si="42" ref="E256:E263">C256-E$4</f>
        <v>58</v>
      </c>
    </row>
    <row r="257" spans="1:5" ht="12.75">
      <c r="A257">
        <v>2701</v>
      </c>
      <c r="B257">
        <v>22</v>
      </c>
      <c r="C257">
        <v>187</v>
      </c>
      <c r="D257">
        <f t="shared" si="41"/>
        <v>21.3</v>
      </c>
      <c r="E257">
        <f t="shared" si="42"/>
        <v>184</v>
      </c>
    </row>
    <row r="258" spans="1:5" ht="12.75">
      <c r="A258">
        <v>2702</v>
      </c>
      <c r="B258">
        <v>14.7</v>
      </c>
      <c r="C258">
        <v>231</v>
      </c>
      <c r="D258">
        <f t="shared" si="41"/>
        <v>14</v>
      </c>
      <c r="E258">
        <f t="shared" si="42"/>
        <v>228</v>
      </c>
    </row>
    <row r="259" spans="1:5" ht="12.75">
      <c r="A259">
        <v>2703</v>
      </c>
      <c r="B259">
        <v>23.7</v>
      </c>
      <c r="C259">
        <v>294</v>
      </c>
      <c r="D259">
        <f t="shared" si="41"/>
        <v>23</v>
      </c>
      <c r="E259">
        <f t="shared" si="42"/>
        <v>291</v>
      </c>
    </row>
    <row r="260" spans="1:5" ht="12.75">
      <c r="A260">
        <v>2704</v>
      </c>
      <c r="B260">
        <v>24.5</v>
      </c>
      <c r="C260">
        <v>401</v>
      </c>
      <c r="D260">
        <f t="shared" si="41"/>
        <v>23.8</v>
      </c>
      <c r="E260">
        <f t="shared" si="42"/>
        <v>398</v>
      </c>
    </row>
    <row r="261" spans="1:5" ht="12.75">
      <c r="A261">
        <v>2705</v>
      </c>
      <c r="B261">
        <v>25.7</v>
      </c>
      <c r="C261">
        <v>548</v>
      </c>
      <c r="D261">
        <f t="shared" si="41"/>
        <v>25</v>
      </c>
      <c r="E261">
        <f t="shared" si="42"/>
        <v>545</v>
      </c>
    </row>
    <row r="262" spans="1:5" ht="12.75">
      <c r="A262">
        <v>2706</v>
      </c>
      <c r="B262">
        <v>16.7</v>
      </c>
      <c r="C262">
        <v>740</v>
      </c>
      <c r="D262">
        <f t="shared" si="41"/>
        <v>16</v>
      </c>
      <c r="E262">
        <f t="shared" si="42"/>
        <v>737</v>
      </c>
    </row>
    <row r="263" spans="1:5" ht="12.75">
      <c r="A263">
        <v>2707</v>
      </c>
      <c r="B263">
        <v>14.1</v>
      </c>
      <c r="C263">
        <v>994</v>
      </c>
      <c r="D263">
        <f t="shared" si="41"/>
        <v>13.4</v>
      </c>
      <c r="E263">
        <f t="shared" si="42"/>
        <v>991</v>
      </c>
    </row>
    <row r="265" ht="12.75">
      <c r="A265" t="s">
        <v>229</v>
      </c>
    </row>
    <row r="266" spans="1:5" ht="12.75">
      <c r="A266">
        <v>2708</v>
      </c>
      <c r="B266">
        <v>1.2</v>
      </c>
      <c r="C266">
        <v>3</v>
      </c>
      <c r="D266">
        <f>B266-D$4</f>
        <v>0.4999999999999999</v>
      </c>
      <c r="E266">
        <f>C266-E$4</f>
        <v>0</v>
      </c>
    </row>
    <row r="267" spans="1:5" ht="12.75">
      <c r="A267">
        <v>2709</v>
      </c>
      <c r="B267">
        <v>5.1</v>
      </c>
      <c r="C267">
        <v>61</v>
      </c>
      <c r="D267">
        <f aca="true" t="shared" si="43" ref="D267:D274">B267-D$4</f>
        <v>4.3999999999999995</v>
      </c>
      <c r="E267">
        <f aca="true" t="shared" si="44" ref="E267:E274">C267-E$4</f>
        <v>58</v>
      </c>
    </row>
    <row r="268" spans="1:5" ht="12.75">
      <c r="A268">
        <v>2710</v>
      </c>
      <c r="B268">
        <v>13.3</v>
      </c>
      <c r="C268">
        <v>187</v>
      </c>
      <c r="D268">
        <f t="shared" si="43"/>
        <v>12.600000000000001</v>
      </c>
      <c r="E268">
        <f t="shared" si="44"/>
        <v>184</v>
      </c>
    </row>
    <row r="269" spans="1:5" ht="12.75">
      <c r="A269">
        <v>2711</v>
      </c>
      <c r="B269">
        <v>23.1</v>
      </c>
      <c r="C269">
        <v>231</v>
      </c>
      <c r="D269">
        <f t="shared" si="43"/>
        <v>22.400000000000002</v>
      </c>
      <c r="E269">
        <f t="shared" si="44"/>
        <v>228</v>
      </c>
    </row>
    <row r="270" spans="1:5" ht="12.75">
      <c r="A270">
        <v>2712</v>
      </c>
      <c r="B270">
        <v>19.8</v>
      </c>
      <c r="C270">
        <v>294</v>
      </c>
      <c r="D270">
        <f t="shared" si="43"/>
        <v>19.1</v>
      </c>
      <c r="E270">
        <f t="shared" si="44"/>
        <v>291</v>
      </c>
    </row>
    <row r="271" spans="1:5" ht="12.75">
      <c r="A271">
        <v>2713</v>
      </c>
      <c r="B271">
        <v>32.2</v>
      </c>
      <c r="C271">
        <v>401</v>
      </c>
      <c r="D271">
        <f t="shared" si="43"/>
        <v>31.500000000000004</v>
      </c>
      <c r="E271">
        <f t="shared" si="44"/>
        <v>398</v>
      </c>
    </row>
    <row r="272" spans="1:5" ht="12.75">
      <c r="A272">
        <v>2714</v>
      </c>
      <c r="B272">
        <v>20.2</v>
      </c>
      <c r="C272">
        <v>548</v>
      </c>
      <c r="D272">
        <f t="shared" si="43"/>
        <v>19.5</v>
      </c>
      <c r="E272">
        <f t="shared" si="44"/>
        <v>545</v>
      </c>
    </row>
    <row r="273" spans="1:5" ht="12.75">
      <c r="A273">
        <v>2715</v>
      </c>
      <c r="B273">
        <v>38.2</v>
      </c>
      <c r="C273">
        <v>740</v>
      </c>
      <c r="D273">
        <f t="shared" si="43"/>
        <v>37.5</v>
      </c>
      <c r="E273">
        <f t="shared" si="44"/>
        <v>737</v>
      </c>
    </row>
    <row r="274" spans="1:5" ht="12.75">
      <c r="A274">
        <v>2716</v>
      </c>
      <c r="B274">
        <v>47.5</v>
      </c>
      <c r="C274">
        <v>994</v>
      </c>
      <c r="D274">
        <f t="shared" si="43"/>
        <v>46.8</v>
      </c>
      <c r="E274">
        <f t="shared" si="44"/>
        <v>991</v>
      </c>
    </row>
    <row r="276" ht="12.75">
      <c r="A276" t="s">
        <v>239</v>
      </c>
    </row>
    <row r="277" spans="1:5" ht="12.75">
      <c r="A277">
        <v>2717</v>
      </c>
      <c r="B277">
        <v>1.2</v>
      </c>
      <c r="C277">
        <v>3</v>
      </c>
      <c r="D277">
        <f>B277-D$4</f>
        <v>0.4999999999999999</v>
      </c>
      <c r="E277">
        <f>C277-E$4</f>
        <v>0</v>
      </c>
    </row>
    <row r="278" spans="1:5" ht="12.75">
      <c r="A278">
        <v>2718</v>
      </c>
      <c r="B278">
        <v>9.4</v>
      </c>
      <c r="C278">
        <v>61</v>
      </c>
      <c r="D278">
        <f aca="true" t="shared" si="45" ref="D278:D285">B278-D$4</f>
        <v>8.700000000000001</v>
      </c>
      <c r="E278">
        <f aca="true" t="shared" si="46" ref="E278:E285">C278-E$4</f>
        <v>58</v>
      </c>
    </row>
    <row r="279" spans="1:5" ht="12.75">
      <c r="A279">
        <v>2719</v>
      </c>
      <c r="B279">
        <v>19</v>
      </c>
      <c r="C279">
        <v>187</v>
      </c>
      <c r="D279">
        <f t="shared" si="45"/>
        <v>18.3</v>
      </c>
      <c r="E279">
        <f t="shared" si="46"/>
        <v>184</v>
      </c>
    </row>
    <row r="280" spans="1:5" ht="12.75">
      <c r="A280">
        <v>2720</v>
      </c>
      <c r="B280">
        <v>15.4</v>
      </c>
      <c r="C280">
        <v>231</v>
      </c>
      <c r="D280">
        <f t="shared" si="45"/>
        <v>14.700000000000001</v>
      </c>
      <c r="E280">
        <f t="shared" si="46"/>
        <v>228</v>
      </c>
    </row>
    <row r="281" spans="1:5" ht="12.75">
      <c r="A281">
        <v>2721</v>
      </c>
      <c r="B281">
        <v>15.6</v>
      </c>
      <c r="C281">
        <v>294</v>
      </c>
      <c r="D281">
        <f t="shared" si="45"/>
        <v>14.9</v>
      </c>
      <c r="E281">
        <f t="shared" si="46"/>
        <v>291</v>
      </c>
    </row>
    <row r="282" spans="1:5" ht="12.75">
      <c r="A282">
        <v>2722</v>
      </c>
      <c r="B282">
        <v>16.8</v>
      </c>
      <c r="C282">
        <v>401</v>
      </c>
      <c r="D282">
        <f t="shared" si="45"/>
        <v>16.1</v>
      </c>
      <c r="E282">
        <f t="shared" si="46"/>
        <v>398</v>
      </c>
    </row>
    <row r="283" spans="1:5" ht="12.75">
      <c r="A283">
        <v>2723</v>
      </c>
      <c r="B283">
        <v>26.2</v>
      </c>
      <c r="C283">
        <v>548</v>
      </c>
      <c r="D283">
        <f t="shared" si="45"/>
        <v>25.5</v>
      </c>
      <c r="E283">
        <f t="shared" si="46"/>
        <v>545</v>
      </c>
    </row>
    <row r="284" spans="1:5" ht="12.75">
      <c r="A284">
        <v>2724</v>
      </c>
      <c r="B284">
        <v>26.9</v>
      </c>
      <c r="C284">
        <v>740</v>
      </c>
      <c r="D284">
        <f t="shared" si="45"/>
        <v>26.2</v>
      </c>
      <c r="E284">
        <f t="shared" si="46"/>
        <v>737</v>
      </c>
    </row>
    <row r="285" spans="1:5" ht="12.75">
      <c r="A285">
        <v>2725</v>
      </c>
      <c r="B285">
        <v>9.9</v>
      </c>
      <c r="C285">
        <v>994</v>
      </c>
      <c r="D285">
        <f t="shared" si="45"/>
        <v>9.200000000000001</v>
      </c>
      <c r="E285">
        <f t="shared" si="46"/>
        <v>991</v>
      </c>
    </row>
    <row r="287" ht="12.75">
      <c r="A287" t="s">
        <v>249</v>
      </c>
    </row>
    <row r="288" spans="1:5" ht="12.75">
      <c r="A288">
        <v>2726</v>
      </c>
      <c r="B288">
        <v>1</v>
      </c>
      <c r="C288">
        <v>3</v>
      </c>
      <c r="D288">
        <f>B288-D$4</f>
        <v>0.29999999999999993</v>
      </c>
      <c r="E288">
        <f>C288-E$4</f>
        <v>0</v>
      </c>
    </row>
    <row r="289" spans="1:5" ht="12.75">
      <c r="A289">
        <v>2727</v>
      </c>
      <c r="B289">
        <v>5.1</v>
      </c>
      <c r="C289">
        <v>61</v>
      </c>
      <c r="D289">
        <f aca="true" t="shared" si="47" ref="D289:D296">B289-D$4</f>
        <v>4.3999999999999995</v>
      </c>
      <c r="E289">
        <f aca="true" t="shared" si="48" ref="E289:E296">C289-E$4</f>
        <v>58</v>
      </c>
    </row>
    <row r="290" spans="1:5" ht="12.75">
      <c r="A290">
        <v>2728</v>
      </c>
      <c r="B290">
        <v>16.8</v>
      </c>
      <c r="C290">
        <v>187</v>
      </c>
      <c r="D290">
        <f t="shared" si="47"/>
        <v>16.1</v>
      </c>
      <c r="E290">
        <f t="shared" si="48"/>
        <v>184</v>
      </c>
    </row>
    <row r="291" spans="1:5" ht="12.75">
      <c r="A291">
        <v>2729</v>
      </c>
      <c r="B291">
        <v>22.1</v>
      </c>
      <c r="C291">
        <v>231</v>
      </c>
      <c r="D291">
        <f t="shared" si="47"/>
        <v>21.400000000000002</v>
      </c>
      <c r="E291">
        <f t="shared" si="48"/>
        <v>228</v>
      </c>
    </row>
    <row r="292" spans="1:5" ht="12.75">
      <c r="A292">
        <v>2730</v>
      </c>
      <c r="B292">
        <v>17.3</v>
      </c>
      <c r="C292">
        <v>294</v>
      </c>
      <c r="D292">
        <f t="shared" si="47"/>
        <v>16.6</v>
      </c>
      <c r="E292">
        <f t="shared" si="48"/>
        <v>291</v>
      </c>
    </row>
    <row r="293" spans="1:5" ht="12.75">
      <c r="A293">
        <v>2731</v>
      </c>
      <c r="B293">
        <v>28</v>
      </c>
      <c r="C293">
        <v>401</v>
      </c>
      <c r="D293">
        <f t="shared" si="47"/>
        <v>27.3</v>
      </c>
      <c r="E293">
        <f t="shared" si="48"/>
        <v>398</v>
      </c>
    </row>
    <row r="294" spans="1:5" ht="12.75">
      <c r="A294">
        <v>2732</v>
      </c>
      <c r="B294">
        <v>18.8</v>
      </c>
      <c r="C294">
        <v>548</v>
      </c>
      <c r="D294">
        <f t="shared" si="47"/>
        <v>18.1</v>
      </c>
      <c r="E294">
        <f t="shared" si="48"/>
        <v>545</v>
      </c>
    </row>
    <row r="295" spans="1:5" ht="12.75">
      <c r="A295">
        <v>2733</v>
      </c>
      <c r="B295">
        <v>37.5</v>
      </c>
      <c r="C295">
        <v>740</v>
      </c>
      <c r="D295">
        <f t="shared" si="47"/>
        <v>36.8</v>
      </c>
      <c r="E295">
        <f t="shared" si="48"/>
        <v>737</v>
      </c>
    </row>
    <row r="296" spans="1:5" ht="12.75">
      <c r="A296">
        <v>2734</v>
      </c>
      <c r="B296">
        <v>19.5</v>
      </c>
      <c r="C296">
        <v>994</v>
      </c>
      <c r="D296">
        <f t="shared" si="47"/>
        <v>18.8</v>
      </c>
      <c r="E296">
        <f t="shared" si="48"/>
        <v>991</v>
      </c>
    </row>
    <row r="298" ht="12.75">
      <c r="A298" t="s">
        <v>259</v>
      </c>
    </row>
    <row r="299" spans="1:9" ht="12.75">
      <c r="A299">
        <v>2735</v>
      </c>
      <c r="B299">
        <v>0.8</v>
      </c>
      <c r="C299">
        <v>3</v>
      </c>
      <c r="D299">
        <f>B299-D$4</f>
        <v>0.09999999999999998</v>
      </c>
      <c r="E299">
        <f>C299-E$4</f>
        <v>0</v>
      </c>
      <c r="G299">
        <f>E299</f>
        <v>0</v>
      </c>
      <c r="H299">
        <f>D299</f>
        <v>0.09999999999999998</v>
      </c>
      <c r="I299">
        <f>STDEV(D244,D255,D266,D277,D288)</f>
        <v>0.4919349550499537</v>
      </c>
    </row>
    <row r="300" spans="1:9" ht="12.75">
      <c r="A300">
        <v>2736</v>
      </c>
      <c r="B300">
        <v>7</v>
      </c>
      <c r="C300">
        <v>61</v>
      </c>
      <c r="D300">
        <f aca="true" t="shared" si="49" ref="D300:D307">B300-D$4</f>
        <v>6.3</v>
      </c>
      <c r="E300">
        <f aca="true" t="shared" si="50" ref="E300:E307">C300-E$4</f>
        <v>58</v>
      </c>
      <c r="G300">
        <f aca="true" t="shared" si="51" ref="G300:G307">E300</f>
        <v>58</v>
      </c>
      <c r="H300">
        <f aca="true" t="shared" si="52" ref="H300:H307">D300</f>
        <v>6.3</v>
      </c>
      <c r="I300">
        <f aca="true" t="shared" si="53" ref="I300:I307">STDEV(D245,D256,D267,D278,D289)</f>
        <v>1.953714411064217</v>
      </c>
    </row>
    <row r="301" spans="1:9" ht="12.75">
      <c r="A301">
        <v>2737</v>
      </c>
      <c r="B301">
        <v>18.4</v>
      </c>
      <c r="C301">
        <v>187</v>
      </c>
      <c r="D301">
        <f t="shared" si="49"/>
        <v>17.7</v>
      </c>
      <c r="E301">
        <f t="shared" si="50"/>
        <v>184</v>
      </c>
      <c r="G301">
        <f t="shared" si="51"/>
        <v>184</v>
      </c>
      <c r="H301">
        <f t="shared" si="52"/>
        <v>17.7</v>
      </c>
      <c r="I301">
        <f t="shared" si="53"/>
        <v>3.4513765369776706</v>
      </c>
    </row>
    <row r="302" spans="1:9" ht="12.75">
      <c r="A302">
        <v>2738</v>
      </c>
      <c r="B302">
        <v>19.6</v>
      </c>
      <c r="C302">
        <v>231</v>
      </c>
      <c r="D302">
        <f t="shared" si="49"/>
        <v>18.900000000000002</v>
      </c>
      <c r="E302">
        <f t="shared" si="50"/>
        <v>228</v>
      </c>
      <c r="G302">
        <f t="shared" si="51"/>
        <v>228</v>
      </c>
      <c r="H302">
        <f t="shared" si="52"/>
        <v>18.900000000000002</v>
      </c>
      <c r="I302">
        <f t="shared" si="53"/>
        <v>4.157763822056265</v>
      </c>
    </row>
    <row r="303" spans="1:9" ht="12.75">
      <c r="A303">
        <v>2739</v>
      </c>
      <c r="B303">
        <v>20.4</v>
      </c>
      <c r="C303">
        <v>294</v>
      </c>
      <c r="D303">
        <f t="shared" si="49"/>
        <v>19.7</v>
      </c>
      <c r="E303">
        <f t="shared" si="50"/>
        <v>291</v>
      </c>
      <c r="G303">
        <f t="shared" si="51"/>
        <v>291</v>
      </c>
      <c r="H303">
        <f t="shared" si="52"/>
        <v>19.7</v>
      </c>
      <c r="I303">
        <f t="shared" si="53"/>
        <v>4.27352313671049</v>
      </c>
    </row>
    <row r="304" spans="1:9" ht="12.75">
      <c r="A304">
        <v>2740</v>
      </c>
      <c r="B304">
        <v>25.2</v>
      </c>
      <c r="C304">
        <v>401</v>
      </c>
      <c r="D304">
        <f t="shared" si="49"/>
        <v>24.5</v>
      </c>
      <c r="E304">
        <f t="shared" si="50"/>
        <v>398</v>
      </c>
      <c r="G304">
        <f t="shared" si="51"/>
        <v>398</v>
      </c>
      <c r="H304">
        <f t="shared" si="52"/>
        <v>24.5</v>
      </c>
      <c r="I304">
        <f t="shared" si="53"/>
        <v>5.672124822321899</v>
      </c>
    </row>
    <row r="305" spans="1:9" ht="12.75">
      <c r="A305">
        <v>2741</v>
      </c>
      <c r="B305">
        <v>23.7</v>
      </c>
      <c r="C305">
        <v>548</v>
      </c>
      <c r="D305">
        <f t="shared" si="49"/>
        <v>23</v>
      </c>
      <c r="E305">
        <f t="shared" si="50"/>
        <v>545</v>
      </c>
      <c r="G305">
        <f t="shared" si="51"/>
        <v>545</v>
      </c>
      <c r="H305">
        <f t="shared" si="52"/>
        <v>23</v>
      </c>
      <c r="I305">
        <f t="shared" si="53"/>
        <v>3.9034600036377793</v>
      </c>
    </row>
    <row r="306" spans="1:9" ht="12.75">
      <c r="A306">
        <v>2742</v>
      </c>
      <c r="B306">
        <v>24.8</v>
      </c>
      <c r="C306">
        <v>740</v>
      </c>
      <c r="D306">
        <f t="shared" si="49"/>
        <v>24.1</v>
      </c>
      <c r="E306">
        <f t="shared" si="50"/>
        <v>737</v>
      </c>
      <c r="G306">
        <f t="shared" si="51"/>
        <v>737</v>
      </c>
      <c r="H306">
        <f t="shared" si="52"/>
        <v>24.1</v>
      </c>
      <c r="I306">
        <f t="shared" si="53"/>
        <v>14.202746213320857</v>
      </c>
    </row>
    <row r="307" spans="1:9" ht="12.75">
      <c r="A307">
        <v>2743</v>
      </c>
      <c r="B307">
        <v>25.1</v>
      </c>
      <c r="C307">
        <v>994</v>
      </c>
      <c r="D307">
        <f t="shared" si="49"/>
        <v>24.400000000000002</v>
      </c>
      <c r="E307">
        <f t="shared" si="50"/>
        <v>991</v>
      </c>
      <c r="G307">
        <f t="shared" si="51"/>
        <v>991</v>
      </c>
      <c r="H307">
        <f t="shared" si="52"/>
        <v>24.400000000000002</v>
      </c>
      <c r="I307">
        <f t="shared" si="53"/>
        <v>15.615761268666983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8"/>
  <sheetViews>
    <sheetView workbookViewId="0" topLeftCell="A1">
      <selection activeCell="A1" sqref="A1:I16384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ht="12.75">
      <c r="A2" t="s">
        <v>16</v>
      </c>
    </row>
    <row r="3" ht="12.75">
      <c r="A3" t="s">
        <v>17</v>
      </c>
    </row>
    <row r="4" spans="1:16" ht="12.75">
      <c r="A4">
        <v>2522</v>
      </c>
      <c r="B4" t="s">
        <v>18</v>
      </c>
      <c r="C4" t="s">
        <v>19</v>
      </c>
      <c r="D4" t="s">
        <v>20</v>
      </c>
      <c r="E4">
        <v>87</v>
      </c>
      <c r="F4">
        <v>83</v>
      </c>
      <c r="G4">
        <v>0</v>
      </c>
      <c r="H4">
        <v>0</v>
      </c>
      <c r="I4">
        <v>3</v>
      </c>
      <c r="J4">
        <v>0</v>
      </c>
      <c r="K4">
        <v>13.4</v>
      </c>
      <c r="L4">
        <v>0</v>
      </c>
      <c r="M4">
        <v>22</v>
      </c>
      <c r="N4">
        <v>0</v>
      </c>
      <c r="O4">
        <v>2.153</v>
      </c>
      <c r="P4">
        <v>5.24</v>
      </c>
    </row>
    <row r="5" spans="1:16" ht="12.75">
      <c r="A5">
        <v>2523</v>
      </c>
      <c r="B5" t="s">
        <v>18</v>
      </c>
      <c r="C5" t="s">
        <v>21</v>
      </c>
      <c r="D5" t="s">
        <v>20</v>
      </c>
      <c r="E5">
        <v>0</v>
      </c>
      <c r="F5">
        <v>62</v>
      </c>
      <c r="G5">
        <v>1</v>
      </c>
      <c r="H5">
        <v>1.2</v>
      </c>
      <c r="I5">
        <v>3</v>
      </c>
      <c r="J5">
        <v>0</v>
      </c>
      <c r="K5">
        <v>13.4</v>
      </c>
      <c r="L5">
        <v>0</v>
      </c>
      <c r="M5">
        <v>22</v>
      </c>
      <c r="N5">
        <v>0</v>
      </c>
      <c r="O5">
        <v>2.257</v>
      </c>
      <c r="P5">
        <v>7.354</v>
      </c>
    </row>
    <row r="6" spans="1:16" ht="12.75">
      <c r="A6">
        <v>2524</v>
      </c>
      <c r="B6" t="s">
        <v>18</v>
      </c>
      <c r="C6" t="s">
        <v>22</v>
      </c>
      <c r="D6" t="s">
        <v>20</v>
      </c>
      <c r="E6">
        <v>15</v>
      </c>
      <c r="F6">
        <v>66</v>
      </c>
      <c r="G6">
        <v>0.772</v>
      </c>
      <c r="H6">
        <v>0.9</v>
      </c>
      <c r="I6">
        <v>3</v>
      </c>
      <c r="J6">
        <v>0</v>
      </c>
      <c r="K6">
        <v>13.3</v>
      </c>
      <c r="L6">
        <v>0</v>
      </c>
      <c r="M6">
        <v>22</v>
      </c>
      <c r="N6">
        <v>0</v>
      </c>
      <c r="O6">
        <v>2.237</v>
      </c>
      <c r="P6">
        <v>6.848</v>
      </c>
    </row>
    <row r="7" ht="12.75">
      <c r="A7" t="s">
        <v>23</v>
      </c>
    </row>
    <row r="8" spans="1:16" ht="12.75">
      <c r="A8">
        <v>2525</v>
      </c>
      <c r="B8" t="s">
        <v>24</v>
      </c>
      <c r="C8" t="s">
        <v>25</v>
      </c>
      <c r="D8" t="s">
        <v>20</v>
      </c>
      <c r="E8">
        <v>61</v>
      </c>
      <c r="F8">
        <v>67</v>
      </c>
      <c r="G8">
        <v>0.089</v>
      </c>
      <c r="H8">
        <v>0</v>
      </c>
      <c r="I8">
        <v>3</v>
      </c>
      <c r="J8">
        <v>0</v>
      </c>
      <c r="K8">
        <v>13.3</v>
      </c>
      <c r="L8">
        <v>0</v>
      </c>
      <c r="M8">
        <v>22</v>
      </c>
      <c r="N8">
        <v>1</v>
      </c>
      <c r="O8">
        <v>0</v>
      </c>
      <c r="P8">
        <v>0</v>
      </c>
    </row>
    <row r="9" spans="1:16" ht="12.75">
      <c r="A9">
        <v>2526</v>
      </c>
      <c r="B9" t="s">
        <v>18</v>
      </c>
      <c r="C9" t="s">
        <v>26</v>
      </c>
      <c r="D9" t="s">
        <v>20</v>
      </c>
      <c r="E9">
        <v>63</v>
      </c>
      <c r="F9">
        <v>60</v>
      </c>
      <c r="G9">
        <v>0</v>
      </c>
      <c r="H9">
        <v>0</v>
      </c>
      <c r="I9">
        <v>61</v>
      </c>
      <c r="J9">
        <v>0</v>
      </c>
      <c r="K9">
        <v>13.3</v>
      </c>
      <c r="L9">
        <v>0</v>
      </c>
      <c r="M9">
        <v>22</v>
      </c>
      <c r="N9">
        <v>0</v>
      </c>
      <c r="O9">
        <v>1.166</v>
      </c>
      <c r="P9">
        <v>0.116</v>
      </c>
    </row>
    <row r="10" spans="1:16" ht="12.75">
      <c r="A10">
        <v>2527</v>
      </c>
      <c r="B10" t="s">
        <v>18</v>
      </c>
      <c r="C10" t="s">
        <v>27</v>
      </c>
      <c r="D10" t="s">
        <v>20</v>
      </c>
      <c r="E10">
        <v>45</v>
      </c>
      <c r="F10">
        <v>66</v>
      </c>
      <c r="G10">
        <v>0.318</v>
      </c>
      <c r="H10">
        <v>24.9</v>
      </c>
      <c r="I10">
        <v>187</v>
      </c>
      <c r="J10">
        <v>0</v>
      </c>
      <c r="K10">
        <v>13.3</v>
      </c>
      <c r="L10">
        <v>0</v>
      </c>
      <c r="M10">
        <v>22</v>
      </c>
      <c r="N10">
        <v>4.2</v>
      </c>
      <c r="O10">
        <v>0.166</v>
      </c>
      <c r="P10">
        <v>0.015</v>
      </c>
    </row>
    <row r="11" spans="1:16" ht="12.75">
      <c r="A11">
        <v>2528</v>
      </c>
      <c r="B11" t="s">
        <v>18</v>
      </c>
      <c r="C11" t="s">
        <v>28</v>
      </c>
      <c r="D11" t="s">
        <v>20</v>
      </c>
      <c r="E11">
        <v>54</v>
      </c>
      <c r="F11">
        <v>60</v>
      </c>
      <c r="G11">
        <v>0.1</v>
      </c>
      <c r="H11">
        <v>9.6</v>
      </c>
      <c r="I11">
        <v>231</v>
      </c>
      <c r="J11">
        <v>0</v>
      </c>
      <c r="K11">
        <v>13.2</v>
      </c>
      <c r="L11">
        <v>0</v>
      </c>
      <c r="M11">
        <v>22</v>
      </c>
      <c r="N11">
        <v>0</v>
      </c>
      <c r="O11">
        <v>1.166</v>
      </c>
      <c r="P11">
        <v>0.116</v>
      </c>
    </row>
    <row r="12" spans="1:16" ht="12.75">
      <c r="A12">
        <v>2529</v>
      </c>
      <c r="B12" t="s">
        <v>18</v>
      </c>
      <c r="C12" t="s">
        <v>29</v>
      </c>
      <c r="D12" t="s">
        <v>20</v>
      </c>
      <c r="E12">
        <v>56</v>
      </c>
      <c r="F12">
        <v>74</v>
      </c>
      <c r="G12">
        <v>0.243</v>
      </c>
      <c r="H12">
        <v>29.9</v>
      </c>
      <c r="I12">
        <v>294</v>
      </c>
      <c r="J12">
        <v>0</v>
      </c>
      <c r="K12">
        <v>13.2</v>
      </c>
      <c r="L12">
        <v>0</v>
      </c>
      <c r="M12">
        <v>22</v>
      </c>
      <c r="N12">
        <v>1.384</v>
      </c>
      <c r="O12">
        <v>0</v>
      </c>
      <c r="P12">
        <v>0</v>
      </c>
    </row>
    <row r="13" spans="1:16" ht="12.75">
      <c r="A13">
        <v>2530</v>
      </c>
      <c r="B13" t="s">
        <v>18</v>
      </c>
      <c r="C13" t="s">
        <v>30</v>
      </c>
      <c r="D13" t="s">
        <v>20</v>
      </c>
      <c r="E13">
        <v>55</v>
      </c>
      <c r="F13">
        <v>62</v>
      </c>
      <c r="G13">
        <v>0.112</v>
      </c>
      <c r="H13">
        <v>18.8</v>
      </c>
      <c r="I13">
        <v>401</v>
      </c>
      <c r="J13">
        <v>0</v>
      </c>
      <c r="K13">
        <v>13.2</v>
      </c>
      <c r="L13">
        <v>0</v>
      </c>
      <c r="M13">
        <v>22</v>
      </c>
      <c r="N13">
        <v>7</v>
      </c>
      <c r="O13">
        <v>0.833</v>
      </c>
      <c r="P13">
        <v>0.08</v>
      </c>
    </row>
    <row r="14" spans="1:16" ht="12.75">
      <c r="A14">
        <v>2531</v>
      </c>
      <c r="B14" t="s">
        <v>18</v>
      </c>
      <c r="C14" t="s">
        <v>31</v>
      </c>
      <c r="D14" t="s">
        <v>20</v>
      </c>
      <c r="E14">
        <v>39</v>
      </c>
      <c r="F14">
        <v>56</v>
      </c>
      <c r="G14">
        <v>0.303</v>
      </c>
      <c r="H14">
        <v>69.7</v>
      </c>
      <c r="I14">
        <v>548</v>
      </c>
      <c r="J14">
        <v>0</v>
      </c>
      <c r="K14">
        <v>13.2</v>
      </c>
      <c r="L14">
        <v>0</v>
      </c>
      <c r="M14">
        <v>22</v>
      </c>
      <c r="N14">
        <v>0</v>
      </c>
      <c r="O14">
        <v>1.833</v>
      </c>
      <c r="P14">
        <v>0.196</v>
      </c>
    </row>
    <row r="15" spans="1:16" ht="12.75">
      <c r="A15">
        <v>2532</v>
      </c>
      <c r="B15" t="s">
        <v>18</v>
      </c>
      <c r="C15" t="s">
        <v>32</v>
      </c>
      <c r="D15" t="s">
        <v>20</v>
      </c>
      <c r="E15">
        <v>61</v>
      </c>
      <c r="F15">
        <v>61</v>
      </c>
      <c r="G15">
        <v>0</v>
      </c>
      <c r="H15">
        <v>0</v>
      </c>
      <c r="I15">
        <v>740</v>
      </c>
      <c r="J15">
        <v>0</v>
      </c>
      <c r="K15">
        <v>13.2</v>
      </c>
      <c r="L15">
        <v>0</v>
      </c>
      <c r="M15">
        <v>22</v>
      </c>
      <c r="N15">
        <v>0</v>
      </c>
      <c r="O15">
        <v>1</v>
      </c>
      <c r="P15">
        <v>0.098</v>
      </c>
    </row>
    <row r="16" spans="1:16" ht="12.75">
      <c r="A16">
        <v>2533</v>
      </c>
      <c r="B16" t="s">
        <v>18</v>
      </c>
      <c r="C16" t="s">
        <v>33</v>
      </c>
      <c r="D16" t="s">
        <v>20</v>
      </c>
      <c r="E16">
        <v>67</v>
      </c>
      <c r="F16">
        <v>69</v>
      </c>
      <c r="G16">
        <v>0.028</v>
      </c>
      <c r="H16">
        <v>11.6</v>
      </c>
      <c r="I16">
        <v>994</v>
      </c>
      <c r="J16">
        <v>0</v>
      </c>
      <c r="K16">
        <v>13.2</v>
      </c>
      <c r="L16">
        <v>0</v>
      </c>
      <c r="M16">
        <v>22</v>
      </c>
      <c r="N16">
        <v>0.25</v>
      </c>
      <c r="O16">
        <v>0</v>
      </c>
      <c r="P16">
        <v>0</v>
      </c>
    </row>
    <row r="17" spans="1:16" ht="12.75">
      <c r="A17">
        <v>2534</v>
      </c>
      <c r="B17" t="s">
        <v>18</v>
      </c>
      <c r="C17" t="s">
        <v>34</v>
      </c>
      <c r="D17" t="s">
        <v>20</v>
      </c>
      <c r="E17">
        <v>100</v>
      </c>
      <c r="F17">
        <v>127</v>
      </c>
      <c r="G17">
        <v>0.212</v>
      </c>
      <c r="H17">
        <v>0.2</v>
      </c>
      <c r="I17">
        <v>3</v>
      </c>
      <c r="J17">
        <v>0</v>
      </c>
      <c r="K17">
        <v>13.2</v>
      </c>
      <c r="L17">
        <v>0</v>
      </c>
      <c r="M17">
        <v>23</v>
      </c>
      <c r="N17">
        <v>0.409</v>
      </c>
      <c r="O17">
        <v>0</v>
      </c>
      <c r="P17">
        <v>0</v>
      </c>
    </row>
    <row r="18" spans="1:16" ht="12.75">
      <c r="A18">
        <v>2535</v>
      </c>
      <c r="B18" t="s">
        <v>18</v>
      </c>
      <c r="C18" t="s">
        <v>35</v>
      </c>
      <c r="D18" t="s">
        <v>20</v>
      </c>
      <c r="E18">
        <v>83</v>
      </c>
      <c r="F18">
        <v>119</v>
      </c>
      <c r="G18">
        <v>0.302</v>
      </c>
      <c r="H18">
        <v>0.3</v>
      </c>
      <c r="I18">
        <v>3</v>
      </c>
      <c r="J18">
        <v>0</v>
      </c>
      <c r="K18">
        <v>13.1</v>
      </c>
      <c r="L18">
        <v>0</v>
      </c>
      <c r="M18">
        <v>23</v>
      </c>
      <c r="N18">
        <v>0.62</v>
      </c>
      <c r="O18">
        <v>0</v>
      </c>
      <c r="P18">
        <v>0</v>
      </c>
    </row>
    <row r="19" spans="1:16" ht="12.75">
      <c r="A19">
        <v>2536</v>
      </c>
      <c r="B19" t="s">
        <v>18</v>
      </c>
      <c r="C19" t="s">
        <v>36</v>
      </c>
      <c r="D19" t="s">
        <v>20</v>
      </c>
      <c r="E19">
        <v>63</v>
      </c>
      <c r="F19">
        <v>114</v>
      </c>
      <c r="G19">
        <v>0.447</v>
      </c>
      <c r="H19">
        <v>0.5</v>
      </c>
      <c r="I19">
        <v>3</v>
      </c>
      <c r="J19">
        <v>0</v>
      </c>
      <c r="K19">
        <v>13.2</v>
      </c>
      <c r="L19">
        <v>0</v>
      </c>
      <c r="M19">
        <v>23</v>
      </c>
      <c r="N19">
        <v>0.962</v>
      </c>
      <c r="O19">
        <v>0</v>
      </c>
      <c r="P19">
        <v>0</v>
      </c>
    </row>
    <row r="20" ht="12.75">
      <c r="A20" t="s">
        <v>37</v>
      </c>
    </row>
    <row r="21" spans="1:16" ht="12.75">
      <c r="A21">
        <v>2537</v>
      </c>
      <c r="B21" t="s">
        <v>24</v>
      </c>
      <c r="C21" t="s">
        <v>38</v>
      </c>
      <c r="D21" t="s">
        <v>20</v>
      </c>
      <c r="E21">
        <v>109</v>
      </c>
      <c r="F21">
        <v>135</v>
      </c>
      <c r="G21">
        <v>0.192</v>
      </c>
      <c r="H21">
        <v>0.1</v>
      </c>
      <c r="I21">
        <v>3</v>
      </c>
      <c r="J21">
        <v>0</v>
      </c>
      <c r="K21">
        <v>13.1</v>
      </c>
      <c r="L21">
        <v>0</v>
      </c>
      <c r="M21">
        <v>23</v>
      </c>
      <c r="N21">
        <v>1</v>
      </c>
      <c r="O21">
        <v>0</v>
      </c>
      <c r="P21">
        <v>0</v>
      </c>
    </row>
    <row r="22" spans="1:16" ht="12.75">
      <c r="A22">
        <v>2538</v>
      </c>
      <c r="B22" t="s">
        <v>18</v>
      </c>
      <c r="C22" t="s">
        <v>39</v>
      </c>
      <c r="D22" t="s">
        <v>20</v>
      </c>
      <c r="E22">
        <v>109</v>
      </c>
      <c r="F22">
        <v>121</v>
      </c>
      <c r="G22">
        <v>0.099</v>
      </c>
      <c r="H22">
        <v>2.5</v>
      </c>
      <c r="I22">
        <v>61</v>
      </c>
      <c r="J22">
        <v>0</v>
      </c>
      <c r="K22">
        <v>13.1</v>
      </c>
      <c r="L22">
        <v>0</v>
      </c>
      <c r="M22">
        <v>23</v>
      </c>
      <c r="N22">
        <v>1</v>
      </c>
      <c r="O22">
        <v>0.538</v>
      </c>
      <c r="P22">
        <v>0.115</v>
      </c>
    </row>
    <row r="23" spans="1:16" ht="12.75">
      <c r="A23">
        <v>2539</v>
      </c>
      <c r="B23" t="s">
        <v>18</v>
      </c>
      <c r="C23" t="s">
        <v>40</v>
      </c>
      <c r="D23" t="s">
        <v>20</v>
      </c>
      <c r="E23">
        <v>95</v>
      </c>
      <c r="F23">
        <v>111</v>
      </c>
      <c r="G23">
        <v>0.144</v>
      </c>
      <c r="H23">
        <v>11.2</v>
      </c>
      <c r="I23">
        <v>187</v>
      </c>
      <c r="J23">
        <v>0</v>
      </c>
      <c r="K23">
        <v>13.1</v>
      </c>
      <c r="L23">
        <v>0</v>
      </c>
      <c r="M23">
        <v>23</v>
      </c>
      <c r="N23">
        <v>8</v>
      </c>
      <c r="O23">
        <v>0.923</v>
      </c>
      <c r="P23">
        <v>0.216</v>
      </c>
    </row>
    <row r="24" spans="1:16" ht="12.75">
      <c r="A24">
        <v>2540</v>
      </c>
      <c r="B24" t="s">
        <v>18</v>
      </c>
      <c r="C24" t="s">
        <v>41</v>
      </c>
      <c r="D24" t="s">
        <v>20</v>
      </c>
      <c r="E24">
        <v>100</v>
      </c>
      <c r="F24">
        <v>110</v>
      </c>
      <c r="G24">
        <v>0.09</v>
      </c>
      <c r="H24">
        <v>8.6</v>
      </c>
      <c r="I24">
        <v>231</v>
      </c>
      <c r="J24">
        <v>0</v>
      </c>
      <c r="K24">
        <v>13.2</v>
      </c>
      <c r="L24">
        <v>0</v>
      </c>
      <c r="M24">
        <v>23</v>
      </c>
      <c r="N24">
        <v>10</v>
      </c>
      <c r="O24">
        <v>0.961</v>
      </c>
      <c r="P24">
        <v>0.227</v>
      </c>
    </row>
    <row r="25" spans="1:16" ht="12.75">
      <c r="A25">
        <v>2541</v>
      </c>
      <c r="B25" t="s">
        <v>18</v>
      </c>
      <c r="C25" t="s">
        <v>42</v>
      </c>
      <c r="D25" t="s">
        <v>20</v>
      </c>
      <c r="E25">
        <v>99</v>
      </c>
      <c r="F25">
        <v>106</v>
      </c>
      <c r="G25">
        <v>0.066</v>
      </c>
      <c r="H25">
        <v>8.1</v>
      </c>
      <c r="I25">
        <v>294</v>
      </c>
      <c r="J25">
        <v>0</v>
      </c>
      <c r="K25">
        <v>13.1</v>
      </c>
      <c r="L25">
        <v>0</v>
      </c>
      <c r="M25">
        <v>23</v>
      </c>
      <c r="N25">
        <v>0</v>
      </c>
      <c r="O25">
        <v>1.115</v>
      </c>
      <c r="P25">
        <v>0.273</v>
      </c>
    </row>
    <row r="26" spans="1:16" ht="12.75">
      <c r="A26">
        <v>2542</v>
      </c>
      <c r="B26" t="s">
        <v>18</v>
      </c>
      <c r="C26" t="s">
        <v>43</v>
      </c>
      <c r="D26" t="s">
        <v>20</v>
      </c>
      <c r="E26">
        <v>90</v>
      </c>
      <c r="F26">
        <v>110</v>
      </c>
      <c r="G26">
        <v>0.181</v>
      </c>
      <c r="H26">
        <v>30.4</v>
      </c>
      <c r="I26">
        <v>401</v>
      </c>
      <c r="J26">
        <v>0</v>
      </c>
      <c r="K26">
        <v>13.1</v>
      </c>
      <c r="L26">
        <v>0</v>
      </c>
      <c r="M26">
        <v>23</v>
      </c>
      <c r="N26">
        <v>20</v>
      </c>
      <c r="O26">
        <v>0.961</v>
      </c>
      <c r="P26">
        <v>0.227</v>
      </c>
    </row>
    <row r="27" spans="1:16" ht="12.75">
      <c r="A27">
        <v>2543</v>
      </c>
      <c r="B27" t="s">
        <v>18</v>
      </c>
      <c r="C27" t="s">
        <v>44</v>
      </c>
      <c r="D27" t="s">
        <v>20</v>
      </c>
      <c r="E27">
        <v>106</v>
      </c>
      <c r="F27">
        <v>104</v>
      </c>
      <c r="G27">
        <v>0</v>
      </c>
      <c r="H27">
        <v>0</v>
      </c>
      <c r="I27">
        <v>548</v>
      </c>
      <c r="J27">
        <v>0</v>
      </c>
      <c r="K27">
        <v>13.1</v>
      </c>
      <c r="L27">
        <v>0</v>
      </c>
      <c r="M27">
        <v>23</v>
      </c>
      <c r="N27">
        <v>0</v>
      </c>
      <c r="O27">
        <v>1.192</v>
      </c>
      <c r="P27">
        <v>0.298</v>
      </c>
    </row>
    <row r="28" spans="1:16" ht="12.75">
      <c r="A28">
        <v>2544</v>
      </c>
      <c r="B28" t="s">
        <v>18</v>
      </c>
      <c r="C28" t="s">
        <v>45</v>
      </c>
      <c r="D28" t="s">
        <v>20</v>
      </c>
      <c r="E28">
        <v>92</v>
      </c>
      <c r="F28">
        <v>102</v>
      </c>
      <c r="G28">
        <v>0.098</v>
      </c>
      <c r="H28">
        <v>30.4</v>
      </c>
      <c r="I28">
        <v>740</v>
      </c>
      <c r="J28">
        <v>0</v>
      </c>
      <c r="K28">
        <v>13.1</v>
      </c>
      <c r="L28">
        <v>0</v>
      </c>
      <c r="M28">
        <v>23</v>
      </c>
      <c r="N28">
        <v>0</v>
      </c>
      <c r="O28">
        <v>1.269</v>
      </c>
      <c r="P28">
        <v>0.323</v>
      </c>
    </row>
    <row r="29" spans="1:16" ht="12.75">
      <c r="A29">
        <v>2545</v>
      </c>
      <c r="B29" t="s">
        <v>18</v>
      </c>
      <c r="C29" t="s">
        <v>46</v>
      </c>
      <c r="D29" t="s">
        <v>20</v>
      </c>
      <c r="E29">
        <v>84</v>
      </c>
      <c r="F29">
        <v>107</v>
      </c>
      <c r="G29">
        <v>0.214</v>
      </c>
      <c r="H29">
        <v>89.2</v>
      </c>
      <c r="I29">
        <v>994</v>
      </c>
      <c r="J29">
        <v>0</v>
      </c>
      <c r="K29">
        <v>13.1</v>
      </c>
      <c r="L29">
        <v>0</v>
      </c>
      <c r="M29">
        <v>23</v>
      </c>
      <c r="N29">
        <v>0</v>
      </c>
      <c r="O29">
        <v>1.076</v>
      </c>
      <c r="P29">
        <v>0.261</v>
      </c>
    </row>
    <row r="30" spans="1:16" ht="12.75">
      <c r="A30">
        <v>2546</v>
      </c>
      <c r="B30" t="s">
        <v>18</v>
      </c>
      <c r="C30" t="s">
        <v>47</v>
      </c>
      <c r="D30" t="s">
        <v>20</v>
      </c>
      <c r="E30">
        <v>67</v>
      </c>
      <c r="F30">
        <v>135</v>
      </c>
      <c r="G30">
        <v>0.503</v>
      </c>
      <c r="H30">
        <v>0.5</v>
      </c>
      <c r="I30">
        <v>3</v>
      </c>
      <c r="J30">
        <v>0</v>
      </c>
      <c r="K30">
        <v>13.1</v>
      </c>
      <c r="L30">
        <v>0</v>
      </c>
      <c r="M30">
        <v>24</v>
      </c>
      <c r="N30">
        <v>2.615</v>
      </c>
      <c r="O30">
        <v>0</v>
      </c>
      <c r="P30">
        <v>0</v>
      </c>
    </row>
    <row r="31" spans="1:16" ht="12.75">
      <c r="A31">
        <v>2547</v>
      </c>
      <c r="B31" t="s">
        <v>18</v>
      </c>
      <c r="C31" t="s">
        <v>48</v>
      </c>
      <c r="D31" t="s">
        <v>20</v>
      </c>
      <c r="E31">
        <v>61</v>
      </c>
      <c r="F31">
        <v>143</v>
      </c>
      <c r="G31">
        <v>0.573</v>
      </c>
      <c r="H31">
        <v>0.6</v>
      </c>
      <c r="I31">
        <v>3</v>
      </c>
      <c r="J31">
        <v>0</v>
      </c>
      <c r="K31">
        <v>13.1</v>
      </c>
      <c r="L31">
        <v>0</v>
      </c>
      <c r="M31">
        <v>24</v>
      </c>
      <c r="N31">
        <v>2.411</v>
      </c>
      <c r="O31">
        <v>0</v>
      </c>
      <c r="P31">
        <v>0</v>
      </c>
    </row>
    <row r="32" spans="1:16" ht="12.75">
      <c r="A32">
        <v>2548</v>
      </c>
      <c r="B32" t="s">
        <v>18</v>
      </c>
      <c r="C32" t="s">
        <v>49</v>
      </c>
      <c r="D32" t="s">
        <v>20</v>
      </c>
      <c r="E32">
        <v>102</v>
      </c>
      <c r="F32">
        <v>145</v>
      </c>
      <c r="G32">
        <v>0.296</v>
      </c>
      <c r="H32">
        <v>0.3</v>
      </c>
      <c r="I32">
        <v>3</v>
      </c>
      <c r="J32">
        <v>0</v>
      </c>
      <c r="K32">
        <v>13.1</v>
      </c>
      <c r="L32">
        <v>0</v>
      </c>
      <c r="M32">
        <v>23</v>
      </c>
      <c r="N32">
        <v>1.194</v>
      </c>
      <c r="O32">
        <v>0</v>
      </c>
      <c r="P32">
        <v>0</v>
      </c>
    </row>
    <row r="33" ht="12.75">
      <c r="A33" t="s">
        <v>50</v>
      </c>
    </row>
    <row r="34" spans="1:16" ht="12.75">
      <c r="A34">
        <v>2549</v>
      </c>
      <c r="B34" t="s">
        <v>24</v>
      </c>
      <c r="C34" t="s">
        <v>51</v>
      </c>
      <c r="D34" t="s">
        <v>20</v>
      </c>
      <c r="E34">
        <v>70</v>
      </c>
      <c r="F34">
        <v>171</v>
      </c>
      <c r="G34">
        <v>0.59</v>
      </c>
      <c r="H34">
        <v>0.6</v>
      </c>
      <c r="I34">
        <v>3</v>
      </c>
      <c r="J34">
        <v>0</v>
      </c>
      <c r="K34">
        <v>13.1</v>
      </c>
      <c r="L34">
        <v>0</v>
      </c>
      <c r="M34">
        <v>23</v>
      </c>
      <c r="N34">
        <v>1</v>
      </c>
      <c r="O34">
        <v>0</v>
      </c>
      <c r="P34">
        <v>0</v>
      </c>
    </row>
    <row r="35" spans="1:16" ht="12.75">
      <c r="A35">
        <v>2550</v>
      </c>
      <c r="B35" t="s">
        <v>18</v>
      </c>
      <c r="C35" t="s">
        <v>52</v>
      </c>
      <c r="D35" t="s">
        <v>20</v>
      </c>
      <c r="E35">
        <v>171</v>
      </c>
      <c r="F35">
        <v>177</v>
      </c>
      <c r="G35">
        <v>0.033</v>
      </c>
      <c r="H35">
        <v>0.8</v>
      </c>
      <c r="I35">
        <v>61</v>
      </c>
      <c r="J35">
        <v>0</v>
      </c>
      <c r="K35">
        <v>13.1</v>
      </c>
      <c r="L35">
        <v>0</v>
      </c>
      <c r="M35">
        <v>24</v>
      </c>
      <c r="N35">
        <v>0.056</v>
      </c>
      <c r="O35">
        <v>0</v>
      </c>
      <c r="P35">
        <v>0</v>
      </c>
    </row>
    <row r="36" spans="1:16" ht="12.75">
      <c r="A36">
        <v>2551</v>
      </c>
      <c r="B36" t="s">
        <v>18</v>
      </c>
      <c r="C36" t="s">
        <v>53</v>
      </c>
      <c r="D36" t="s">
        <v>20</v>
      </c>
      <c r="E36">
        <v>88</v>
      </c>
      <c r="F36">
        <v>112</v>
      </c>
      <c r="G36">
        <v>0.214</v>
      </c>
      <c r="H36">
        <v>16.8</v>
      </c>
      <c r="I36">
        <v>187</v>
      </c>
      <c r="J36">
        <v>0</v>
      </c>
      <c r="K36">
        <v>13.1</v>
      </c>
      <c r="L36">
        <v>0</v>
      </c>
      <c r="M36">
        <v>23</v>
      </c>
      <c r="N36">
        <v>0.571</v>
      </c>
      <c r="O36">
        <v>0.584</v>
      </c>
      <c r="P36">
        <v>0.526</v>
      </c>
    </row>
    <row r="37" spans="1:16" ht="12.75">
      <c r="A37">
        <v>2552</v>
      </c>
      <c r="B37" t="s">
        <v>18</v>
      </c>
      <c r="C37" t="s">
        <v>54</v>
      </c>
      <c r="D37" t="s">
        <v>20</v>
      </c>
      <c r="E37">
        <v>86</v>
      </c>
      <c r="F37">
        <v>113</v>
      </c>
      <c r="G37">
        <v>0.238</v>
      </c>
      <c r="H37">
        <v>23</v>
      </c>
      <c r="I37">
        <v>231</v>
      </c>
      <c r="J37">
        <v>0</v>
      </c>
      <c r="K37">
        <v>13.1</v>
      </c>
      <c r="L37">
        <v>0</v>
      </c>
      <c r="M37">
        <v>24</v>
      </c>
      <c r="N37">
        <v>0.627</v>
      </c>
      <c r="O37">
        <v>0.574</v>
      </c>
      <c r="P37">
        <v>0.513</v>
      </c>
    </row>
    <row r="38" spans="1:16" ht="12.75">
      <c r="A38">
        <v>2553</v>
      </c>
      <c r="B38" t="s">
        <v>18</v>
      </c>
      <c r="C38" t="s">
        <v>55</v>
      </c>
      <c r="D38" t="s">
        <v>20</v>
      </c>
      <c r="E38">
        <v>83</v>
      </c>
      <c r="F38">
        <v>109</v>
      </c>
      <c r="G38">
        <v>0.238</v>
      </c>
      <c r="H38">
        <v>29.3</v>
      </c>
      <c r="I38">
        <v>294</v>
      </c>
      <c r="J38">
        <v>0</v>
      </c>
      <c r="K38">
        <v>13.1</v>
      </c>
      <c r="L38">
        <v>0</v>
      </c>
      <c r="M38">
        <v>24</v>
      </c>
      <c r="N38">
        <v>0.666</v>
      </c>
      <c r="O38">
        <v>0.613</v>
      </c>
      <c r="P38">
        <v>0.568</v>
      </c>
    </row>
    <row r="39" spans="1:16" ht="12.75">
      <c r="A39">
        <v>2554</v>
      </c>
      <c r="B39" t="s">
        <v>18</v>
      </c>
      <c r="C39" t="s">
        <v>56</v>
      </c>
      <c r="D39" t="s">
        <v>20</v>
      </c>
      <c r="E39">
        <v>91</v>
      </c>
      <c r="F39">
        <v>118</v>
      </c>
      <c r="G39">
        <v>0.228</v>
      </c>
      <c r="H39">
        <v>38.3</v>
      </c>
      <c r="I39">
        <v>401</v>
      </c>
      <c r="J39">
        <v>0</v>
      </c>
      <c r="K39">
        <v>13.1</v>
      </c>
      <c r="L39">
        <v>0</v>
      </c>
      <c r="M39">
        <v>24</v>
      </c>
      <c r="N39">
        <v>0.562</v>
      </c>
      <c r="O39">
        <v>0.524</v>
      </c>
      <c r="P39">
        <v>0.449</v>
      </c>
    </row>
    <row r="40" spans="1:16" ht="12.75">
      <c r="A40">
        <v>2555</v>
      </c>
      <c r="B40" t="s">
        <v>18</v>
      </c>
      <c r="C40" t="s">
        <v>57</v>
      </c>
      <c r="D40" t="s">
        <v>20</v>
      </c>
      <c r="E40">
        <v>99</v>
      </c>
      <c r="F40">
        <v>119</v>
      </c>
      <c r="G40">
        <v>0.168</v>
      </c>
      <c r="H40">
        <v>38.6</v>
      </c>
      <c r="I40">
        <v>548</v>
      </c>
      <c r="J40">
        <v>0</v>
      </c>
      <c r="K40">
        <v>13.1</v>
      </c>
      <c r="L40">
        <v>0</v>
      </c>
      <c r="M40">
        <v>24</v>
      </c>
      <c r="N40">
        <v>0.408</v>
      </c>
      <c r="O40">
        <v>0.514</v>
      </c>
      <c r="P40">
        <v>0.436</v>
      </c>
    </row>
    <row r="41" spans="1:16" ht="12.75">
      <c r="A41">
        <v>2556</v>
      </c>
      <c r="B41" t="s">
        <v>18</v>
      </c>
      <c r="C41" t="s">
        <v>58</v>
      </c>
      <c r="D41" t="s">
        <v>20</v>
      </c>
      <c r="E41">
        <v>86</v>
      </c>
      <c r="F41">
        <v>111</v>
      </c>
      <c r="G41">
        <v>0.225</v>
      </c>
      <c r="H41">
        <v>69.8</v>
      </c>
      <c r="I41">
        <v>740</v>
      </c>
      <c r="J41">
        <v>0</v>
      </c>
      <c r="K41">
        <v>13.1</v>
      </c>
      <c r="L41">
        <v>0</v>
      </c>
      <c r="M41">
        <v>24</v>
      </c>
      <c r="N41">
        <v>0.609</v>
      </c>
      <c r="O41">
        <v>0.594</v>
      </c>
      <c r="P41">
        <v>0.54</v>
      </c>
    </row>
    <row r="42" spans="1:16" ht="12.75">
      <c r="A42">
        <v>2557</v>
      </c>
      <c r="B42" t="s">
        <v>18</v>
      </c>
      <c r="C42" t="s">
        <v>59</v>
      </c>
      <c r="D42" t="s">
        <v>20</v>
      </c>
      <c r="E42">
        <v>88</v>
      </c>
      <c r="F42">
        <v>106</v>
      </c>
      <c r="G42">
        <v>0.169</v>
      </c>
      <c r="H42">
        <v>70.4</v>
      </c>
      <c r="I42">
        <v>994</v>
      </c>
      <c r="J42">
        <v>0</v>
      </c>
      <c r="K42">
        <v>13.1</v>
      </c>
      <c r="L42">
        <v>0</v>
      </c>
      <c r="M42">
        <v>24</v>
      </c>
      <c r="N42">
        <v>0.5</v>
      </c>
      <c r="O42">
        <v>0.643</v>
      </c>
      <c r="P42">
        <v>0.613</v>
      </c>
    </row>
    <row r="43" spans="1:16" ht="12.75">
      <c r="A43">
        <v>2558</v>
      </c>
      <c r="B43" t="s">
        <v>18</v>
      </c>
      <c r="C43" t="s">
        <v>60</v>
      </c>
      <c r="D43" t="s">
        <v>20</v>
      </c>
      <c r="E43">
        <v>117</v>
      </c>
      <c r="F43">
        <v>133</v>
      </c>
      <c r="G43">
        <v>0.12</v>
      </c>
      <c r="H43">
        <v>0</v>
      </c>
      <c r="I43">
        <v>3</v>
      </c>
      <c r="J43">
        <v>0</v>
      </c>
      <c r="K43">
        <v>13.1</v>
      </c>
      <c r="L43">
        <v>0</v>
      </c>
      <c r="M43">
        <v>24</v>
      </c>
      <c r="N43">
        <v>0.253</v>
      </c>
      <c r="O43">
        <v>0.376</v>
      </c>
      <c r="P43">
        <v>0.285</v>
      </c>
    </row>
    <row r="44" spans="1:16" ht="12.75">
      <c r="A44">
        <v>2559</v>
      </c>
      <c r="B44" t="s">
        <v>18</v>
      </c>
      <c r="C44" t="s">
        <v>61</v>
      </c>
      <c r="D44" t="s">
        <v>20</v>
      </c>
      <c r="E44">
        <v>149</v>
      </c>
      <c r="F44">
        <v>161</v>
      </c>
      <c r="G44">
        <v>0.074</v>
      </c>
      <c r="H44">
        <v>0</v>
      </c>
      <c r="I44">
        <v>3</v>
      </c>
      <c r="J44">
        <v>0</v>
      </c>
      <c r="K44">
        <v>13.1</v>
      </c>
      <c r="L44">
        <v>0</v>
      </c>
      <c r="M44">
        <v>24</v>
      </c>
      <c r="N44">
        <v>0.131</v>
      </c>
      <c r="O44">
        <v>0.099</v>
      </c>
      <c r="P44">
        <v>0.062</v>
      </c>
    </row>
    <row r="45" spans="1:16" ht="12.75">
      <c r="A45">
        <v>2560</v>
      </c>
      <c r="B45" t="s">
        <v>18</v>
      </c>
      <c r="C45" t="s">
        <v>62</v>
      </c>
      <c r="D45" t="s">
        <v>20</v>
      </c>
      <c r="E45">
        <v>86</v>
      </c>
      <c r="F45">
        <v>102</v>
      </c>
      <c r="G45">
        <v>0.156</v>
      </c>
      <c r="H45">
        <v>0.1</v>
      </c>
      <c r="I45">
        <v>3</v>
      </c>
      <c r="J45">
        <v>0</v>
      </c>
      <c r="K45">
        <v>13.1</v>
      </c>
      <c r="L45">
        <v>0</v>
      </c>
      <c r="M45">
        <v>24</v>
      </c>
      <c r="N45">
        <v>0.5</v>
      </c>
      <c r="O45">
        <v>0.683</v>
      </c>
      <c r="P45">
        <v>0.676</v>
      </c>
    </row>
    <row r="46" ht="12.75">
      <c r="A46" t="s">
        <v>63</v>
      </c>
    </row>
    <row r="47" spans="1:16" ht="12.75">
      <c r="A47">
        <v>2561</v>
      </c>
      <c r="B47" t="s">
        <v>24</v>
      </c>
      <c r="C47" t="s">
        <v>64</v>
      </c>
      <c r="D47" t="s">
        <v>20</v>
      </c>
      <c r="E47">
        <v>59</v>
      </c>
      <c r="F47">
        <v>104</v>
      </c>
      <c r="G47">
        <v>0.432</v>
      </c>
      <c r="H47">
        <v>0.5</v>
      </c>
      <c r="I47">
        <v>3</v>
      </c>
      <c r="J47">
        <v>0</v>
      </c>
      <c r="K47">
        <v>13.1</v>
      </c>
      <c r="L47">
        <v>0</v>
      </c>
      <c r="M47">
        <v>24</v>
      </c>
      <c r="N47">
        <v>1</v>
      </c>
      <c r="O47">
        <v>0</v>
      </c>
      <c r="P47">
        <v>0</v>
      </c>
    </row>
    <row r="48" spans="1:16" ht="12.75">
      <c r="A48">
        <v>2562</v>
      </c>
      <c r="B48" t="s">
        <v>18</v>
      </c>
      <c r="C48" t="s">
        <v>65</v>
      </c>
      <c r="D48" t="s">
        <v>20</v>
      </c>
      <c r="E48">
        <v>42</v>
      </c>
      <c r="F48">
        <v>102</v>
      </c>
      <c r="G48">
        <v>0.588</v>
      </c>
      <c r="H48">
        <v>15</v>
      </c>
      <c r="I48">
        <v>61</v>
      </c>
      <c r="J48">
        <v>0</v>
      </c>
      <c r="K48">
        <v>13.1</v>
      </c>
      <c r="L48">
        <v>0</v>
      </c>
      <c r="M48">
        <v>24</v>
      </c>
      <c r="N48">
        <v>1.395</v>
      </c>
      <c r="O48">
        <v>0.044</v>
      </c>
      <c r="P48">
        <v>0.019</v>
      </c>
    </row>
    <row r="49" spans="1:16" ht="12.75">
      <c r="A49">
        <v>2563</v>
      </c>
      <c r="B49" t="s">
        <v>18</v>
      </c>
      <c r="C49" t="s">
        <v>66</v>
      </c>
      <c r="D49" t="s">
        <v>20</v>
      </c>
      <c r="E49">
        <v>91</v>
      </c>
      <c r="F49">
        <v>105</v>
      </c>
      <c r="G49">
        <v>0.133</v>
      </c>
      <c r="H49">
        <v>10.4</v>
      </c>
      <c r="I49">
        <v>187</v>
      </c>
      <c r="J49">
        <v>0</v>
      </c>
      <c r="K49">
        <v>13.1</v>
      </c>
      <c r="L49">
        <v>0</v>
      </c>
      <c r="M49">
        <v>24</v>
      </c>
      <c r="N49">
        <v>0.304</v>
      </c>
      <c r="O49">
        <v>0</v>
      </c>
      <c r="P49">
        <v>0</v>
      </c>
    </row>
    <row r="50" spans="1:16" ht="12.75">
      <c r="A50">
        <v>2564</v>
      </c>
      <c r="B50" t="s">
        <v>18</v>
      </c>
      <c r="C50" t="s">
        <v>67</v>
      </c>
      <c r="D50" t="s">
        <v>20</v>
      </c>
      <c r="E50">
        <v>84</v>
      </c>
      <c r="F50">
        <v>103</v>
      </c>
      <c r="G50">
        <v>0.184</v>
      </c>
      <c r="H50">
        <v>17.8</v>
      </c>
      <c r="I50">
        <v>231</v>
      </c>
      <c r="J50">
        <v>0</v>
      </c>
      <c r="K50">
        <v>13.1</v>
      </c>
      <c r="L50">
        <v>0</v>
      </c>
      <c r="M50">
        <v>24</v>
      </c>
      <c r="N50">
        <v>0.431</v>
      </c>
      <c r="O50">
        <v>0.022</v>
      </c>
      <c r="P50">
        <v>0.009</v>
      </c>
    </row>
    <row r="51" spans="1:16" ht="12.75">
      <c r="A51">
        <v>2565</v>
      </c>
      <c r="B51" t="s">
        <v>18</v>
      </c>
      <c r="C51" t="s">
        <v>68</v>
      </c>
      <c r="D51" t="s">
        <v>20</v>
      </c>
      <c r="E51">
        <v>97</v>
      </c>
      <c r="F51">
        <v>114</v>
      </c>
      <c r="G51">
        <v>0.149</v>
      </c>
      <c r="H51">
        <v>18.3</v>
      </c>
      <c r="I51">
        <v>294</v>
      </c>
      <c r="J51">
        <v>0</v>
      </c>
      <c r="K51">
        <v>13.1</v>
      </c>
      <c r="L51">
        <v>0</v>
      </c>
      <c r="M51">
        <v>24</v>
      </c>
      <c r="N51">
        <v>0.309</v>
      </c>
      <c r="O51">
        <v>0</v>
      </c>
      <c r="P51">
        <v>0</v>
      </c>
    </row>
    <row r="52" spans="1:16" ht="12.75">
      <c r="A52">
        <v>2566</v>
      </c>
      <c r="B52" t="s">
        <v>18</v>
      </c>
      <c r="C52" t="s">
        <v>69</v>
      </c>
      <c r="D52" t="s">
        <v>20</v>
      </c>
      <c r="E52">
        <v>82</v>
      </c>
      <c r="F52">
        <v>107</v>
      </c>
      <c r="G52">
        <v>0.233</v>
      </c>
      <c r="H52">
        <v>39.2</v>
      </c>
      <c r="I52">
        <v>401</v>
      </c>
      <c r="J52">
        <v>0</v>
      </c>
      <c r="K52">
        <v>13.1</v>
      </c>
      <c r="L52">
        <v>0</v>
      </c>
      <c r="M52">
        <v>24</v>
      </c>
      <c r="N52">
        <v>0.52</v>
      </c>
      <c r="O52">
        <v>0</v>
      </c>
      <c r="P52">
        <v>0</v>
      </c>
    </row>
    <row r="53" spans="1:16" ht="12.75">
      <c r="A53">
        <v>2567</v>
      </c>
      <c r="B53" t="s">
        <v>18</v>
      </c>
      <c r="C53" t="s">
        <v>70</v>
      </c>
      <c r="D53" t="s">
        <v>20</v>
      </c>
      <c r="E53">
        <v>70</v>
      </c>
      <c r="F53">
        <v>103</v>
      </c>
      <c r="G53">
        <v>0.32</v>
      </c>
      <c r="H53">
        <v>73.5</v>
      </c>
      <c r="I53">
        <v>548</v>
      </c>
      <c r="J53">
        <v>0</v>
      </c>
      <c r="K53">
        <v>13.1</v>
      </c>
      <c r="L53">
        <v>0</v>
      </c>
      <c r="M53">
        <v>24</v>
      </c>
      <c r="N53">
        <v>0.75</v>
      </c>
      <c r="O53">
        <v>0.022</v>
      </c>
      <c r="P53">
        <v>0.009</v>
      </c>
    </row>
    <row r="54" spans="1:16" ht="12.75">
      <c r="A54">
        <v>2568</v>
      </c>
      <c r="B54" t="s">
        <v>18</v>
      </c>
      <c r="C54" t="s">
        <v>71</v>
      </c>
      <c r="D54" t="s">
        <v>20</v>
      </c>
      <c r="E54">
        <v>76</v>
      </c>
      <c r="F54">
        <v>102</v>
      </c>
      <c r="G54">
        <v>0.254</v>
      </c>
      <c r="H54">
        <v>78.8</v>
      </c>
      <c r="I54">
        <v>740</v>
      </c>
      <c r="J54">
        <v>0</v>
      </c>
      <c r="K54">
        <v>13.1</v>
      </c>
      <c r="L54">
        <v>0</v>
      </c>
      <c r="M54">
        <v>25</v>
      </c>
      <c r="N54">
        <v>0.604</v>
      </c>
      <c r="O54">
        <v>0.044</v>
      </c>
      <c r="P54">
        <v>0.019</v>
      </c>
    </row>
    <row r="55" spans="1:16" ht="12.75">
      <c r="A55">
        <v>2569</v>
      </c>
      <c r="B55" t="s">
        <v>18</v>
      </c>
      <c r="C55" t="s">
        <v>72</v>
      </c>
      <c r="D55" t="s">
        <v>20</v>
      </c>
      <c r="E55">
        <v>109</v>
      </c>
      <c r="F55">
        <v>112</v>
      </c>
      <c r="G55">
        <v>0.026</v>
      </c>
      <c r="H55">
        <v>10.8</v>
      </c>
      <c r="I55">
        <v>994</v>
      </c>
      <c r="J55">
        <v>0</v>
      </c>
      <c r="K55">
        <v>13.1</v>
      </c>
      <c r="L55">
        <v>0</v>
      </c>
      <c r="M55">
        <v>24</v>
      </c>
      <c r="N55">
        <v>0.056</v>
      </c>
      <c r="O55">
        <v>0</v>
      </c>
      <c r="P55">
        <v>0</v>
      </c>
    </row>
    <row r="56" spans="1:16" ht="12.75">
      <c r="A56">
        <v>2570</v>
      </c>
      <c r="B56" t="s">
        <v>18</v>
      </c>
      <c r="C56" t="s">
        <v>73</v>
      </c>
      <c r="D56" t="s">
        <v>20</v>
      </c>
      <c r="E56">
        <v>100</v>
      </c>
      <c r="F56">
        <v>106</v>
      </c>
      <c r="G56">
        <v>0.056</v>
      </c>
      <c r="H56">
        <v>0</v>
      </c>
      <c r="I56">
        <v>3</v>
      </c>
      <c r="J56">
        <v>0</v>
      </c>
      <c r="K56">
        <v>13.1</v>
      </c>
      <c r="L56">
        <v>0</v>
      </c>
      <c r="M56">
        <v>24</v>
      </c>
      <c r="N56">
        <v>0.127</v>
      </c>
      <c r="O56">
        <v>0</v>
      </c>
      <c r="P56">
        <v>0</v>
      </c>
    </row>
    <row r="57" spans="1:16" ht="12.75">
      <c r="A57">
        <v>2571</v>
      </c>
      <c r="B57" t="s">
        <v>18</v>
      </c>
      <c r="C57" t="s">
        <v>74</v>
      </c>
      <c r="D57" t="s">
        <v>20</v>
      </c>
      <c r="E57">
        <v>127</v>
      </c>
      <c r="F57">
        <v>104</v>
      </c>
      <c r="G57">
        <v>0</v>
      </c>
      <c r="H57">
        <v>0</v>
      </c>
      <c r="I57">
        <v>3</v>
      </c>
      <c r="J57">
        <v>0</v>
      </c>
      <c r="K57">
        <v>13.1</v>
      </c>
      <c r="L57">
        <v>0</v>
      </c>
      <c r="M57">
        <v>25</v>
      </c>
      <c r="N57">
        <v>0</v>
      </c>
      <c r="O57">
        <v>0</v>
      </c>
      <c r="P57">
        <v>0</v>
      </c>
    </row>
    <row r="58" spans="1:16" ht="12.75">
      <c r="A58">
        <v>2572</v>
      </c>
      <c r="B58" t="s">
        <v>18</v>
      </c>
      <c r="C58" t="s">
        <v>75</v>
      </c>
      <c r="D58" t="s">
        <v>20</v>
      </c>
      <c r="E58">
        <v>77</v>
      </c>
      <c r="F58">
        <v>103</v>
      </c>
      <c r="G58">
        <v>0.252</v>
      </c>
      <c r="H58">
        <v>0.2</v>
      </c>
      <c r="I58">
        <v>3</v>
      </c>
      <c r="J58">
        <v>0</v>
      </c>
      <c r="K58">
        <v>13.1</v>
      </c>
      <c r="L58">
        <v>0</v>
      </c>
      <c r="M58">
        <v>25</v>
      </c>
      <c r="N58">
        <v>0.59</v>
      </c>
      <c r="O58">
        <v>0.022</v>
      </c>
      <c r="P58">
        <v>0.009</v>
      </c>
    </row>
    <row r="59" ht="12.75">
      <c r="A59" t="s">
        <v>76</v>
      </c>
    </row>
    <row r="60" spans="1:16" ht="12.75">
      <c r="A60">
        <v>2573</v>
      </c>
      <c r="B60" t="s">
        <v>24</v>
      </c>
      <c r="C60" t="s">
        <v>77</v>
      </c>
      <c r="D60" t="s">
        <v>20</v>
      </c>
      <c r="E60">
        <v>41</v>
      </c>
      <c r="F60">
        <v>100</v>
      </c>
      <c r="G60">
        <v>0.59</v>
      </c>
      <c r="H60">
        <v>0.6</v>
      </c>
      <c r="I60">
        <v>3</v>
      </c>
      <c r="J60">
        <v>0</v>
      </c>
      <c r="K60">
        <v>13.1</v>
      </c>
      <c r="L60">
        <v>0</v>
      </c>
      <c r="M60">
        <v>25</v>
      </c>
      <c r="N60">
        <v>1</v>
      </c>
      <c r="O60">
        <v>0</v>
      </c>
      <c r="P60">
        <v>0</v>
      </c>
    </row>
    <row r="61" spans="1:16" ht="12.75">
      <c r="A61">
        <v>2574</v>
      </c>
      <c r="B61" t="s">
        <v>18</v>
      </c>
      <c r="C61" t="s">
        <v>78</v>
      </c>
      <c r="D61" t="s">
        <v>20</v>
      </c>
      <c r="E61">
        <v>128</v>
      </c>
      <c r="F61">
        <v>158</v>
      </c>
      <c r="G61">
        <v>0.189</v>
      </c>
      <c r="H61">
        <v>4.7</v>
      </c>
      <c r="I61">
        <v>61</v>
      </c>
      <c r="J61">
        <v>0</v>
      </c>
      <c r="K61">
        <v>13.1</v>
      </c>
      <c r="L61">
        <v>0</v>
      </c>
      <c r="M61">
        <v>25</v>
      </c>
      <c r="N61">
        <v>0.256</v>
      </c>
      <c r="O61">
        <v>0</v>
      </c>
      <c r="P61">
        <v>0</v>
      </c>
    </row>
    <row r="62" spans="1:16" ht="12.75">
      <c r="A62">
        <v>2575</v>
      </c>
      <c r="B62" t="s">
        <v>18</v>
      </c>
      <c r="C62" t="s">
        <v>79</v>
      </c>
      <c r="D62" t="s">
        <v>20</v>
      </c>
      <c r="E62">
        <v>75</v>
      </c>
      <c r="F62">
        <v>103</v>
      </c>
      <c r="G62">
        <v>0.271</v>
      </c>
      <c r="H62">
        <v>21.2</v>
      </c>
      <c r="I62">
        <v>187</v>
      </c>
      <c r="J62">
        <v>0</v>
      </c>
      <c r="K62">
        <v>13.1</v>
      </c>
      <c r="L62">
        <v>0</v>
      </c>
      <c r="M62">
        <v>25</v>
      </c>
      <c r="N62">
        <v>0.451</v>
      </c>
      <c r="O62">
        <v>0</v>
      </c>
      <c r="P62">
        <v>0</v>
      </c>
    </row>
    <row r="63" spans="1:16" ht="12.75">
      <c r="A63">
        <v>2576</v>
      </c>
      <c r="B63" t="s">
        <v>18</v>
      </c>
      <c r="C63" t="s">
        <v>80</v>
      </c>
      <c r="D63" t="s">
        <v>20</v>
      </c>
      <c r="E63">
        <v>87</v>
      </c>
      <c r="F63">
        <v>99</v>
      </c>
      <c r="G63">
        <v>0.121</v>
      </c>
      <c r="H63">
        <v>11.6</v>
      </c>
      <c r="I63">
        <v>231</v>
      </c>
      <c r="J63">
        <v>0</v>
      </c>
      <c r="K63">
        <v>13.1</v>
      </c>
      <c r="L63">
        <v>0</v>
      </c>
      <c r="M63">
        <v>25</v>
      </c>
      <c r="N63">
        <v>0.206</v>
      </c>
      <c r="O63">
        <v>0.016</v>
      </c>
      <c r="P63">
        <v>0.01</v>
      </c>
    </row>
    <row r="64" spans="1:16" ht="12.75">
      <c r="A64">
        <v>2577</v>
      </c>
      <c r="B64" t="s">
        <v>18</v>
      </c>
      <c r="C64" t="s">
        <v>81</v>
      </c>
      <c r="D64" t="s">
        <v>20</v>
      </c>
      <c r="E64">
        <v>74</v>
      </c>
      <c r="F64">
        <v>99</v>
      </c>
      <c r="G64">
        <v>0.252</v>
      </c>
      <c r="H64">
        <v>31</v>
      </c>
      <c r="I64">
        <v>294</v>
      </c>
      <c r="J64">
        <v>0</v>
      </c>
      <c r="K64">
        <v>13.1</v>
      </c>
      <c r="L64">
        <v>0</v>
      </c>
      <c r="M64">
        <v>25</v>
      </c>
      <c r="N64">
        <v>0.431</v>
      </c>
      <c r="O64">
        <v>0.016</v>
      </c>
      <c r="P64">
        <v>0.01</v>
      </c>
    </row>
    <row r="65" spans="1:16" ht="12.75">
      <c r="A65">
        <v>2578</v>
      </c>
      <c r="B65" t="s">
        <v>18</v>
      </c>
      <c r="C65" t="s">
        <v>82</v>
      </c>
      <c r="D65" t="s">
        <v>20</v>
      </c>
      <c r="E65">
        <v>72</v>
      </c>
      <c r="F65">
        <v>104</v>
      </c>
      <c r="G65">
        <v>0.307</v>
      </c>
      <c r="H65">
        <v>51.6</v>
      </c>
      <c r="I65">
        <v>401</v>
      </c>
      <c r="J65">
        <v>0</v>
      </c>
      <c r="K65">
        <v>13.1</v>
      </c>
      <c r="L65">
        <v>0</v>
      </c>
      <c r="M65">
        <v>25</v>
      </c>
      <c r="N65">
        <v>0.507</v>
      </c>
      <c r="O65">
        <v>0</v>
      </c>
      <c r="P65">
        <v>0</v>
      </c>
    </row>
    <row r="66" spans="1:16" ht="12.75">
      <c r="A66">
        <v>2579</v>
      </c>
      <c r="B66" t="s">
        <v>18</v>
      </c>
      <c r="C66" t="s">
        <v>83</v>
      </c>
      <c r="D66" t="s">
        <v>20</v>
      </c>
      <c r="E66">
        <v>76</v>
      </c>
      <c r="F66">
        <v>99</v>
      </c>
      <c r="G66">
        <v>0.232</v>
      </c>
      <c r="H66">
        <v>53.3</v>
      </c>
      <c r="I66">
        <v>548</v>
      </c>
      <c r="J66">
        <v>0</v>
      </c>
      <c r="K66">
        <v>13.1</v>
      </c>
      <c r="L66">
        <v>0</v>
      </c>
      <c r="M66">
        <v>25</v>
      </c>
      <c r="N66">
        <v>0.396</v>
      </c>
      <c r="O66">
        <v>0.016</v>
      </c>
      <c r="P66">
        <v>0.01</v>
      </c>
    </row>
    <row r="67" spans="1:16" ht="12.75">
      <c r="A67">
        <v>2580</v>
      </c>
      <c r="B67" t="s">
        <v>18</v>
      </c>
      <c r="C67" t="s">
        <v>84</v>
      </c>
      <c r="D67" t="s">
        <v>20</v>
      </c>
      <c r="E67">
        <v>88</v>
      </c>
      <c r="F67">
        <v>91</v>
      </c>
      <c r="G67">
        <v>0.032</v>
      </c>
      <c r="H67">
        <v>9.9</v>
      </c>
      <c r="I67">
        <v>740</v>
      </c>
      <c r="J67">
        <v>0</v>
      </c>
      <c r="K67">
        <v>13</v>
      </c>
      <c r="L67">
        <v>0</v>
      </c>
      <c r="M67">
        <v>25</v>
      </c>
      <c r="N67">
        <v>0.06</v>
      </c>
      <c r="O67">
        <v>0.152</v>
      </c>
      <c r="P67">
        <v>0.098</v>
      </c>
    </row>
    <row r="68" spans="1:16" ht="12.75">
      <c r="A68">
        <v>2581</v>
      </c>
      <c r="B68" t="s">
        <v>18</v>
      </c>
      <c r="C68" t="s">
        <v>85</v>
      </c>
      <c r="D68" t="s">
        <v>20</v>
      </c>
      <c r="E68">
        <v>98</v>
      </c>
      <c r="F68">
        <v>95</v>
      </c>
      <c r="G68">
        <v>0</v>
      </c>
      <c r="H68">
        <v>0</v>
      </c>
      <c r="I68">
        <v>994</v>
      </c>
      <c r="J68">
        <v>0</v>
      </c>
      <c r="K68">
        <v>13.1</v>
      </c>
      <c r="L68">
        <v>0</v>
      </c>
      <c r="M68">
        <v>25</v>
      </c>
      <c r="N68">
        <v>0</v>
      </c>
      <c r="O68">
        <v>0.084</v>
      </c>
      <c r="P68">
        <v>0.052</v>
      </c>
    </row>
    <row r="69" ht="12.75">
      <c r="A69" t="s">
        <v>86</v>
      </c>
    </row>
    <row r="70" spans="1:16" ht="12.75">
      <c r="A70">
        <v>2582</v>
      </c>
      <c r="B70" t="s">
        <v>24</v>
      </c>
      <c r="C70" t="s">
        <v>87</v>
      </c>
      <c r="D70" t="s">
        <v>20</v>
      </c>
      <c r="E70">
        <v>129</v>
      </c>
      <c r="F70">
        <v>165</v>
      </c>
      <c r="G70">
        <v>0.218</v>
      </c>
      <c r="H70">
        <v>0.2</v>
      </c>
      <c r="I70">
        <v>3</v>
      </c>
      <c r="J70">
        <v>0</v>
      </c>
      <c r="K70">
        <v>13.1</v>
      </c>
      <c r="L70">
        <v>0</v>
      </c>
      <c r="M70">
        <v>25</v>
      </c>
      <c r="N70">
        <v>1</v>
      </c>
      <c r="O70">
        <v>0</v>
      </c>
      <c r="P70">
        <v>0</v>
      </c>
    </row>
    <row r="71" spans="1:16" ht="12.75">
      <c r="A71">
        <v>2583</v>
      </c>
      <c r="B71" t="s">
        <v>18</v>
      </c>
      <c r="C71" t="s">
        <v>88</v>
      </c>
      <c r="D71" t="s">
        <v>20</v>
      </c>
      <c r="E71">
        <v>54</v>
      </c>
      <c r="F71">
        <v>121</v>
      </c>
      <c r="G71">
        <v>0.553</v>
      </c>
      <c r="H71">
        <v>14.1</v>
      </c>
      <c r="I71">
        <v>61</v>
      </c>
      <c r="J71">
        <v>0</v>
      </c>
      <c r="K71">
        <v>13.1</v>
      </c>
      <c r="L71">
        <v>0</v>
      </c>
      <c r="M71">
        <v>25</v>
      </c>
      <c r="N71">
        <v>0</v>
      </c>
      <c r="O71">
        <v>1.222</v>
      </c>
      <c r="P71">
        <v>0.363</v>
      </c>
    </row>
    <row r="72" spans="1:16" ht="12.75">
      <c r="A72">
        <v>2584</v>
      </c>
      <c r="B72" t="s">
        <v>18</v>
      </c>
      <c r="C72" t="s">
        <v>89</v>
      </c>
      <c r="D72" t="s">
        <v>20</v>
      </c>
      <c r="E72">
        <v>96</v>
      </c>
      <c r="F72">
        <v>123</v>
      </c>
      <c r="G72">
        <v>0.219</v>
      </c>
      <c r="H72">
        <v>17.1</v>
      </c>
      <c r="I72">
        <v>187</v>
      </c>
      <c r="J72">
        <v>0</v>
      </c>
      <c r="K72">
        <v>13.1</v>
      </c>
      <c r="L72">
        <v>0</v>
      </c>
      <c r="M72">
        <v>25</v>
      </c>
      <c r="N72">
        <v>0</v>
      </c>
      <c r="O72">
        <v>1.166</v>
      </c>
      <c r="P72">
        <v>0.341</v>
      </c>
    </row>
    <row r="73" spans="1:16" ht="12.75">
      <c r="A73">
        <v>2585</v>
      </c>
      <c r="B73" t="s">
        <v>18</v>
      </c>
      <c r="C73" t="s">
        <v>90</v>
      </c>
      <c r="D73" t="s">
        <v>20</v>
      </c>
      <c r="E73">
        <v>106</v>
      </c>
      <c r="F73">
        <v>122</v>
      </c>
      <c r="G73">
        <v>0.131</v>
      </c>
      <c r="H73">
        <v>12.6</v>
      </c>
      <c r="I73">
        <v>231</v>
      </c>
      <c r="J73">
        <v>0</v>
      </c>
      <c r="K73">
        <v>13.1</v>
      </c>
      <c r="L73">
        <v>0</v>
      </c>
      <c r="M73">
        <v>25</v>
      </c>
      <c r="N73">
        <v>0</v>
      </c>
      <c r="O73">
        <v>1.194</v>
      </c>
      <c r="P73">
        <v>0.352</v>
      </c>
    </row>
    <row r="74" spans="1:16" ht="12.75">
      <c r="A74">
        <v>2586</v>
      </c>
      <c r="B74" t="s">
        <v>18</v>
      </c>
      <c r="C74" t="s">
        <v>91</v>
      </c>
      <c r="D74" t="s">
        <v>20</v>
      </c>
      <c r="E74">
        <v>98</v>
      </c>
      <c r="F74">
        <v>114</v>
      </c>
      <c r="G74">
        <v>0.14</v>
      </c>
      <c r="H74">
        <v>17.2</v>
      </c>
      <c r="I74">
        <v>294</v>
      </c>
      <c r="J74">
        <v>0</v>
      </c>
      <c r="K74">
        <v>13.1</v>
      </c>
      <c r="L74">
        <v>0</v>
      </c>
      <c r="M74">
        <v>25</v>
      </c>
      <c r="N74">
        <v>0</v>
      </c>
      <c r="O74">
        <v>1.416</v>
      </c>
      <c r="P74">
        <v>0.447</v>
      </c>
    </row>
    <row r="75" spans="1:16" ht="12.75">
      <c r="A75">
        <v>2587</v>
      </c>
      <c r="B75" t="s">
        <v>18</v>
      </c>
      <c r="C75" t="s">
        <v>92</v>
      </c>
      <c r="D75" t="s">
        <v>20</v>
      </c>
      <c r="E75">
        <v>95</v>
      </c>
      <c r="F75">
        <v>105</v>
      </c>
      <c r="G75">
        <v>0.095</v>
      </c>
      <c r="H75">
        <v>15.9</v>
      </c>
      <c r="I75">
        <v>401</v>
      </c>
      <c r="J75">
        <v>0</v>
      </c>
      <c r="K75">
        <v>13.1</v>
      </c>
      <c r="L75">
        <v>0</v>
      </c>
      <c r="M75">
        <v>25</v>
      </c>
      <c r="N75">
        <v>0</v>
      </c>
      <c r="O75">
        <v>1.666</v>
      </c>
      <c r="P75">
        <v>0.571</v>
      </c>
    </row>
    <row r="76" spans="1:16" ht="12.75">
      <c r="A76">
        <v>2588</v>
      </c>
      <c r="B76" t="s">
        <v>18</v>
      </c>
      <c r="C76" t="s">
        <v>93</v>
      </c>
      <c r="D76" t="s">
        <v>20</v>
      </c>
      <c r="E76">
        <v>96</v>
      </c>
      <c r="F76">
        <v>119</v>
      </c>
      <c r="G76">
        <v>0.193</v>
      </c>
      <c r="H76">
        <v>44.3</v>
      </c>
      <c r="I76">
        <v>548</v>
      </c>
      <c r="J76">
        <v>0</v>
      </c>
      <c r="K76">
        <v>13.1</v>
      </c>
      <c r="L76">
        <v>0</v>
      </c>
      <c r="M76">
        <v>25</v>
      </c>
      <c r="N76">
        <v>0</v>
      </c>
      <c r="O76">
        <v>1.277</v>
      </c>
      <c r="P76">
        <v>0.386</v>
      </c>
    </row>
    <row r="77" spans="1:16" ht="12.75">
      <c r="A77">
        <v>2589</v>
      </c>
      <c r="B77" t="s">
        <v>18</v>
      </c>
      <c r="C77" t="s">
        <v>94</v>
      </c>
      <c r="D77" t="s">
        <v>20</v>
      </c>
      <c r="E77">
        <v>110</v>
      </c>
      <c r="F77">
        <v>126</v>
      </c>
      <c r="G77">
        <v>0.126</v>
      </c>
      <c r="H77">
        <v>39.1</v>
      </c>
      <c r="I77">
        <v>740</v>
      </c>
      <c r="J77">
        <v>0</v>
      </c>
      <c r="K77">
        <v>13.1</v>
      </c>
      <c r="L77">
        <v>0</v>
      </c>
      <c r="M77">
        <v>25</v>
      </c>
      <c r="N77">
        <v>0</v>
      </c>
      <c r="O77">
        <v>1.083</v>
      </c>
      <c r="P77">
        <v>0.309</v>
      </c>
    </row>
    <row r="78" spans="1:16" ht="12.75">
      <c r="A78">
        <v>2590</v>
      </c>
      <c r="B78" t="s">
        <v>18</v>
      </c>
      <c r="C78" t="s">
        <v>95</v>
      </c>
      <c r="D78" t="s">
        <v>20</v>
      </c>
      <c r="E78">
        <v>123</v>
      </c>
      <c r="F78">
        <v>153</v>
      </c>
      <c r="G78">
        <v>0.196</v>
      </c>
      <c r="H78">
        <v>81.8</v>
      </c>
      <c r="I78">
        <v>994</v>
      </c>
      <c r="J78">
        <v>0</v>
      </c>
      <c r="K78">
        <v>13.1</v>
      </c>
      <c r="L78">
        <v>0</v>
      </c>
      <c r="M78">
        <v>25</v>
      </c>
      <c r="N78">
        <v>1.25</v>
      </c>
      <c r="O78">
        <v>0.333</v>
      </c>
      <c r="P78">
        <v>0.078</v>
      </c>
    </row>
    <row r="79" ht="12.75">
      <c r="A79" t="s">
        <v>96</v>
      </c>
    </row>
    <row r="80" spans="1:16" ht="12.75">
      <c r="A80">
        <v>2591</v>
      </c>
      <c r="B80" t="s">
        <v>24</v>
      </c>
      <c r="C80" t="s">
        <v>97</v>
      </c>
      <c r="D80" t="s">
        <v>20</v>
      </c>
      <c r="E80">
        <v>3</v>
      </c>
      <c r="F80">
        <v>138</v>
      </c>
      <c r="G80">
        <v>0.978</v>
      </c>
      <c r="H80">
        <v>1.1</v>
      </c>
      <c r="I80">
        <v>3</v>
      </c>
      <c r="J80">
        <v>0</v>
      </c>
      <c r="K80">
        <v>13.1</v>
      </c>
      <c r="L80">
        <v>0</v>
      </c>
      <c r="M80">
        <v>25</v>
      </c>
      <c r="N80">
        <v>1</v>
      </c>
      <c r="O80">
        <v>0</v>
      </c>
      <c r="P80">
        <v>0</v>
      </c>
    </row>
    <row r="81" spans="1:16" ht="12.75">
      <c r="A81">
        <v>2592</v>
      </c>
      <c r="B81" t="s">
        <v>18</v>
      </c>
      <c r="C81" t="s">
        <v>98</v>
      </c>
      <c r="D81" t="s">
        <v>20</v>
      </c>
      <c r="E81">
        <v>16</v>
      </c>
      <c r="F81">
        <v>116</v>
      </c>
      <c r="G81">
        <v>0.862</v>
      </c>
      <c r="H81">
        <v>22</v>
      </c>
      <c r="I81">
        <v>61</v>
      </c>
      <c r="J81">
        <v>0</v>
      </c>
      <c r="K81">
        <v>13.1</v>
      </c>
      <c r="L81">
        <v>0</v>
      </c>
      <c r="M81">
        <v>25</v>
      </c>
      <c r="N81">
        <v>0.884</v>
      </c>
      <c r="O81">
        <v>0.162</v>
      </c>
      <c r="P81">
        <v>0.189</v>
      </c>
    </row>
    <row r="82" spans="1:16" ht="12.75">
      <c r="A82">
        <v>2593</v>
      </c>
      <c r="B82" t="s">
        <v>18</v>
      </c>
      <c r="C82" t="s">
        <v>99</v>
      </c>
      <c r="D82" t="s">
        <v>20</v>
      </c>
      <c r="E82">
        <v>88</v>
      </c>
      <c r="F82">
        <v>113</v>
      </c>
      <c r="G82">
        <v>0.221</v>
      </c>
      <c r="H82">
        <v>17.3</v>
      </c>
      <c r="I82">
        <v>187</v>
      </c>
      <c r="J82">
        <v>0</v>
      </c>
      <c r="K82">
        <v>13.1</v>
      </c>
      <c r="L82">
        <v>0</v>
      </c>
      <c r="M82">
        <v>26</v>
      </c>
      <c r="N82">
        <v>0.227</v>
      </c>
      <c r="O82">
        <v>0.185</v>
      </c>
      <c r="P82">
        <v>0.221</v>
      </c>
    </row>
    <row r="83" spans="1:16" ht="12.75">
      <c r="A83">
        <v>2594</v>
      </c>
      <c r="B83" t="s">
        <v>18</v>
      </c>
      <c r="C83" t="s">
        <v>100</v>
      </c>
      <c r="D83" t="s">
        <v>20</v>
      </c>
      <c r="E83">
        <v>94</v>
      </c>
      <c r="F83">
        <v>111</v>
      </c>
      <c r="G83">
        <v>0.153</v>
      </c>
      <c r="H83">
        <v>14.7</v>
      </c>
      <c r="I83">
        <v>231</v>
      </c>
      <c r="J83">
        <v>0</v>
      </c>
      <c r="K83">
        <v>13.1</v>
      </c>
      <c r="L83">
        <v>0</v>
      </c>
      <c r="M83">
        <v>25</v>
      </c>
      <c r="N83">
        <v>0.157</v>
      </c>
      <c r="O83">
        <v>0.2</v>
      </c>
      <c r="P83">
        <v>0.243</v>
      </c>
    </row>
    <row r="84" spans="1:16" ht="12.75">
      <c r="A84">
        <v>2595</v>
      </c>
      <c r="B84" t="s">
        <v>18</v>
      </c>
      <c r="C84" t="s">
        <v>101</v>
      </c>
      <c r="D84" t="s">
        <v>20</v>
      </c>
      <c r="E84">
        <v>131</v>
      </c>
      <c r="F84">
        <v>188</v>
      </c>
      <c r="G84">
        <v>0.303</v>
      </c>
      <c r="H84">
        <v>37.3</v>
      </c>
      <c r="I84">
        <v>294</v>
      </c>
      <c r="J84">
        <v>0</v>
      </c>
      <c r="K84">
        <v>13.1</v>
      </c>
      <c r="L84">
        <v>0</v>
      </c>
      <c r="M84">
        <v>25</v>
      </c>
      <c r="N84">
        <v>0.308</v>
      </c>
      <c r="O84">
        <v>0</v>
      </c>
      <c r="P84">
        <v>0</v>
      </c>
    </row>
    <row r="85" spans="1:16" ht="12.75">
      <c r="A85">
        <v>2596</v>
      </c>
      <c r="B85" t="s">
        <v>18</v>
      </c>
      <c r="C85" t="s">
        <v>102</v>
      </c>
      <c r="D85" t="s">
        <v>20</v>
      </c>
      <c r="E85">
        <v>100</v>
      </c>
      <c r="F85">
        <v>124</v>
      </c>
      <c r="G85">
        <v>0.193</v>
      </c>
      <c r="H85">
        <v>32.4</v>
      </c>
      <c r="I85">
        <v>401</v>
      </c>
      <c r="J85">
        <v>0</v>
      </c>
      <c r="K85">
        <v>13.1</v>
      </c>
      <c r="L85">
        <v>0</v>
      </c>
      <c r="M85">
        <v>25</v>
      </c>
      <c r="N85">
        <v>0.198</v>
      </c>
      <c r="O85">
        <v>0.103</v>
      </c>
      <c r="P85">
        <v>0.112</v>
      </c>
    </row>
    <row r="86" spans="1:16" ht="12.75">
      <c r="A86">
        <v>2597</v>
      </c>
      <c r="B86" t="s">
        <v>18</v>
      </c>
      <c r="C86" t="s">
        <v>103</v>
      </c>
      <c r="D86" t="s">
        <v>20</v>
      </c>
      <c r="E86">
        <v>131</v>
      </c>
      <c r="F86">
        <v>148</v>
      </c>
      <c r="G86">
        <v>0.114</v>
      </c>
      <c r="H86">
        <v>26.2</v>
      </c>
      <c r="I86">
        <v>548</v>
      </c>
      <c r="J86">
        <v>0</v>
      </c>
      <c r="K86">
        <v>13</v>
      </c>
      <c r="L86">
        <v>0</v>
      </c>
      <c r="M86">
        <v>25</v>
      </c>
      <c r="N86">
        <v>0.117</v>
      </c>
      <c r="O86">
        <v>0</v>
      </c>
      <c r="P86">
        <v>0</v>
      </c>
    </row>
    <row r="87" spans="1:16" ht="12.75">
      <c r="A87">
        <v>2598</v>
      </c>
      <c r="B87" t="s">
        <v>18</v>
      </c>
      <c r="C87" t="s">
        <v>104</v>
      </c>
      <c r="D87" t="s">
        <v>20</v>
      </c>
      <c r="E87">
        <v>128</v>
      </c>
      <c r="F87">
        <v>141</v>
      </c>
      <c r="G87">
        <v>0.092</v>
      </c>
      <c r="H87">
        <v>28.5</v>
      </c>
      <c r="I87">
        <v>740</v>
      </c>
      <c r="J87">
        <v>0</v>
      </c>
      <c r="K87">
        <v>13.1</v>
      </c>
      <c r="L87">
        <v>0</v>
      </c>
      <c r="M87">
        <v>25</v>
      </c>
      <c r="N87">
        <v>0.094</v>
      </c>
      <c r="O87">
        <v>0</v>
      </c>
      <c r="P87">
        <v>0</v>
      </c>
    </row>
    <row r="88" spans="1:16" ht="12.75">
      <c r="A88">
        <v>2599</v>
      </c>
      <c r="B88" t="s">
        <v>18</v>
      </c>
      <c r="C88" t="s">
        <v>105</v>
      </c>
      <c r="D88" t="s">
        <v>20</v>
      </c>
      <c r="E88">
        <v>105</v>
      </c>
      <c r="F88">
        <v>112</v>
      </c>
      <c r="G88">
        <v>0.062</v>
      </c>
      <c r="H88">
        <v>25.8</v>
      </c>
      <c r="I88">
        <v>994</v>
      </c>
      <c r="J88">
        <v>0</v>
      </c>
      <c r="K88">
        <v>13</v>
      </c>
      <c r="L88">
        <v>0</v>
      </c>
      <c r="M88">
        <v>26</v>
      </c>
      <c r="N88">
        <v>0.064</v>
      </c>
      <c r="O88">
        <v>0.192</v>
      </c>
      <c r="P88">
        <v>0.232</v>
      </c>
    </row>
    <row r="89" spans="1:5" ht="12.75">
      <c r="A89" t="s">
        <v>106</v>
      </c>
      <c r="B89">
        <v>4</v>
      </c>
      <c r="C89">
        <v>5</v>
      </c>
      <c r="D89">
        <v>6</v>
      </c>
      <c r="E89">
        <v>7</v>
      </c>
    </row>
    <row r="90" spans="1:16" ht="12.75">
      <c r="A90">
        <v>2600</v>
      </c>
      <c r="B90" t="s">
        <v>24</v>
      </c>
      <c r="C90" t="s">
        <v>51</v>
      </c>
      <c r="D90" t="s">
        <v>20</v>
      </c>
      <c r="E90">
        <v>60</v>
      </c>
      <c r="F90">
        <v>136</v>
      </c>
      <c r="G90">
        <v>0.562</v>
      </c>
      <c r="H90">
        <v>0.6</v>
      </c>
      <c r="I90">
        <v>3</v>
      </c>
      <c r="J90">
        <v>0</v>
      </c>
      <c r="K90">
        <v>13.1</v>
      </c>
      <c r="L90">
        <v>0</v>
      </c>
      <c r="M90">
        <v>24</v>
      </c>
      <c r="N90">
        <v>1</v>
      </c>
      <c r="O90">
        <v>0</v>
      </c>
      <c r="P90">
        <v>0</v>
      </c>
    </row>
    <row r="91" spans="1:16" ht="12.75">
      <c r="A91">
        <v>2601</v>
      </c>
      <c r="B91" t="s">
        <v>18</v>
      </c>
      <c r="C91" t="s">
        <v>52</v>
      </c>
      <c r="D91" t="s">
        <v>20</v>
      </c>
      <c r="E91">
        <v>82</v>
      </c>
      <c r="F91">
        <v>135</v>
      </c>
      <c r="G91">
        <v>0.445</v>
      </c>
      <c r="H91">
        <v>11.3</v>
      </c>
      <c r="I91">
        <v>61</v>
      </c>
      <c r="J91">
        <v>0</v>
      </c>
      <c r="K91">
        <v>13.1</v>
      </c>
      <c r="L91">
        <v>0</v>
      </c>
      <c r="M91">
        <v>25</v>
      </c>
      <c r="N91">
        <v>0.518</v>
      </c>
      <c r="O91">
        <v>0.286</v>
      </c>
      <c r="P91">
        <v>0.114</v>
      </c>
    </row>
    <row r="92" spans="1:16" ht="12.75">
      <c r="A92">
        <v>2602</v>
      </c>
      <c r="B92" t="s">
        <v>18</v>
      </c>
      <c r="C92" t="s">
        <v>53</v>
      </c>
      <c r="D92" t="s">
        <v>20</v>
      </c>
      <c r="E92">
        <v>88</v>
      </c>
      <c r="F92">
        <v>111</v>
      </c>
      <c r="G92">
        <v>0.212</v>
      </c>
      <c r="H92">
        <v>16.6</v>
      </c>
      <c r="I92">
        <v>187</v>
      </c>
      <c r="J92">
        <v>0</v>
      </c>
      <c r="K92">
        <v>13.1</v>
      </c>
      <c r="L92">
        <v>0</v>
      </c>
      <c r="M92">
        <v>25</v>
      </c>
      <c r="N92">
        <v>0.311</v>
      </c>
      <c r="O92">
        <v>0.387</v>
      </c>
      <c r="P92">
        <v>0.218</v>
      </c>
    </row>
    <row r="93" spans="1:16" ht="12.75">
      <c r="A93">
        <v>2603</v>
      </c>
      <c r="B93" t="s">
        <v>18</v>
      </c>
      <c r="C93" t="s">
        <v>54</v>
      </c>
      <c r="D93" t="s">
        <v>20</v>
      </c>
      <c r="E93">
        <v>91</v>
      </c>
      <c r="F93">
        <v>110</v>
      </c>
      <c r="G93">
        <v>0.165</v>
      </c>
      <c r="H93">
        <v>15.9</v>
      </c>
      <c r="I93">
        <v>231</v>
      </c>
      <c r="J93">
        <v>0</v>
      </c>
      <c r="K93">
        <v>13.1</v>
      </c>
      <c r="L93">
        <v>0</v>
      </c>
      <c r="M93">
        <v>25</v>
      </c>
      <c r="N93">
        <v>0.284</v>
      </c>
      <c r="O93">
        <v>0.401</v>
      </c>
      <c r="P93">
        <v>0.225</v>
      </c>
    </row>
    <row r="94" spans="1:16" ht="12.75">
      <c r="A94">
        <v>2604</v>
      </c>
      <c r="B94" t="s">
        <v>18</v>
      </c>
      <c r="C94" t="s">
        <v>55</v>
      </c>
      <c r="D94" t="s">
        <v>20</v>
      </c>
      <c r="E94">
        <v>97</v>
      </c>
      <c r="F94">
        <v>125</v>
      </c>
      <c r="G94">
        <v>0.216</v>
      </c>
      <c r="H94">
        <v>26.6</v>
      </c>
      <c r="I94">
        <v>294</v>
      </c>
      <c r="J94">
        <v>0</v>
      </c>
      <c r="K94">
        <v>13.1</v>
      </c>
      <c r="L94">
        <v>0</v>
      </c>
      <c r="M94">
        <v>25</v>
      </c>
      <c r="N94">
        <v>0.343</v>
      </c>
      <c r="O94">
        <v>0.409</v>
      </c>
      <c r="P94">
        <v>0.205</v>
      </c>
    </row>
    <row r="95" spans="1:16" ht="12.75">
      <c r="A95">
        <v>2605</v>
      </c>
      <c r="B95" t="s">
        <v>18</v>
      </c>
      <c r="C95" t="s">
        <v>56</v>
      </c>
      <c r="D95" t="s">
        <v>20</v>
      </c>
      <c r="E95">
        <v>88</v>
      </c>
      <c r="F95">
        <v>112</v>
      </c>
      <c r="G95">
        <v>0.211</v>
      </c>
      <c r="H95">
        <v>35.5</v>
      </c>
      <c r="I95">
        <v>401</v>
      </c>
      <c r="J95">
        <v>0</v>
      </c>
      <c r="K95">
        <v>13.1</v>
      </c>
      <c r="L95">
        <v>0</v>
      </c>
      <c r="M95">
        <v>25</v>
      </c>
      <c r="N95">
        <v>0.357</v>
      </c>
      <c r="O95">
        <v>0.459</v>
      </c>
      <c r="P95">
        <v>0.226</v>
      </c>
    </row>
    <row r="96" spans="1:16" ht="12.75">
      <c r="A96">
        <v>2606</v>
      </c>
      <c r="B96" t="s">
        <v>18</v>
      </c>
      <c r="C96" t="s">
        <v>57</v>
      </c>
      <c r="D96" t="s">
        <v>20</v>
      </c>
      <c r="E96">
        <v>94</v>
      </c>
      <c r="F96">
        <v>118</v>
      </c>
      <c r="G96">
        <v>0.205</v>
      </c>
      <c r="H96">
        <v>47.2</v>
      </c>
      <c r="I96">
        <v>548</v>
      </c>
      <c r="J96">
        <v>0</v>
      </c>
      <c r="K96">
        <v>13.1</v>
      </c>
      <c r="L96">
        <v>0</v>
      </c>
      <c r="M96">
        <v>25</v>
      </c>
      <c r="N96">
        <v>0.334</v>
      </c>
      <c r="O96">
        <v>0.366</v>
      </c>
      <c r="P96">
        <v>0.168</v>
      </c>
    </row>
    <row r="97" spans="1:16" ht="12.75">
      <c r="A97">
        <v>2607</v>
      </c>
      <c r="B97" t="s">
        <v>18</v>
      </c>
      <c r="C97" t="s">
        <v>58</v>
      </c>
      <c r="D97" t="s">
        <v>20</v>
      </c>
      <c r="E97">
        <v>98</v>
      </c>
      <c r="F97">
        <v>114</v>
      </c>
      <c r="G97">
        <v>0.146</v>
      </c>
      <c r="H97">
        <v>45.2</v>
      </c>
      <c r="I97">
        <v>740</v>
      </c>
      <c r="J97">
        <v>0</v>
      </c>
      <c r="K97">
        <v>13.1</v>
      </c>
      <c r="L97">
        <v>0</v>
      </c>
      <c r="M97">
        <v>25</v>
      </c>
      <c r="N97">
        <v>0.273</v>
      </c>
      <c r="O97">
        <v>0.375</v>
      </c>
      <c r="P97">
        <v>0.193</v>
      </c>
    </row>
    <row r="98" spans="1:16" ht="12.75">
      <c r="A98">
        <v>2608</v>
      </c>
      <c r="B98" t="s">
        <v>18</v>
      </c>
      <c r="C98" t="s">
        <v>59</v>
      </c>
      <c r="D98" t="s">
        <v>20</v>
      </c>
      <c r="E98">
        <v>105</v>
      </c>
      <c r="F98">
        <v>116</v>
      </c>
      <c r="G98">
        <v>0.091</v>
      </c>
      <c r="H98">
        <v>37.8</v>
      </c>
      <c r="I98">
        <v>994</v>
      </c>
      <c r="J98">
        <v>0</v>
      </c>
      <c r="K98">
        <v>13.1</v>
      </c>
      <c r="L98">
        <v>0</v>
      </c>
      <c r="M98">
        <v>25</v>
      </c>
      <c r="N98">
        <v>0.374</v>
      </c>
      <c r="O98">
        <v>0.25</v>
      </c>
      <c r="P98">
        <v>0.195</v>
      </c>
    </row>
    <row r="99" ht="12.75">
      <c r="A99" t="s">
        <v>107</v>
      </c>
    </row>
    <row r="100" spans="1:16" ht="12.75">
      <c r="A100">
        <v>2600</v>
      </c>
      <c r="B100" t="s">
        <v>24</v>
      </c>
      <c r="C100" t="s">
        <v>108</v>
      </c>
      <c r="D100" t="s">
        <v>20</v>
      </c>
      <c r="E100">
        <v>1</v>
      </c>
      <c r="F100">
        <v>123</v>
      </c>
      <c r="G100">
        <v>0.991</v>
      </c>
      <c r="H100">
        <v>1.1</v>
      </c>
      <c r="I100">
        <v>3</v>
      </c>
      <c r="J100">
        <v>0</v>
      </c>
      <c r="K100">
        <v>13.1</v>
      </c>
      <c r="L100">
        <v>0</v>
      </c>
      <c r="M100">
        <v>25</v>
      </c>
      <c r="N100">
        <v>1</v>
      </c>
      <c r="O100">
        <v>0</v>
      </c>
      <c r="P100">
        <v>0</v>
      </c>
    </row>
    <row r="101" spans="1:16" ht="12.75">
      <c r="A101">
        <v>2601</v>
      </c>
      <c r="B101" t="s">
        <v>18</v>
      </c>
      <c r="C101" t="s">
        <v>109</v>
      </c>
      <c r="D101" t="s">
        <v>20</v>
      </c>
      <c r="E101">
        <v>44</v>
      </c>
      <c r="F101">
        <v>102</v>
      </c>
      <c r="G101">
        <v>0.568</v>
      </c>
      <c r="H101">
        <v>14.5</v>
      </c>
      <c r="I101">
        <v>61</v>
      </c>
      <c r="J101">
        <v>0</v>
      </c>
      <c r="K101">
        <v>13.1</v>
      </c>
      <c r="L101">
        <v>0</v>
      </c>
      <c r="M101">
        <v>25</v>
      </c>
      <c r="N101">
        <v>0.574</v>
      </c>
      <c r="O101">
        <v>0.172</v>
      </c>
      <c r="P101">
        <v>0.205</v>
      </c>
    </row>
    <row r="102" spans="1:16" ht="12.75">
      <c r="A102">
        <v>2602</v>
      </c>
      <c r="B102" t="s">
        <v>18</v>
      </c>
      <c r="C102" t="s">
        <v>110</v>
      </c>
      <c r="D102" t="s">
        <v>20</v>
      </c>
      <c r="E102">
        <v>79</v>
      </c>
      <c r="F102">
        <v>106</v>
      </c>
      <c r="G102">
        <v>0.254</v>
      </c>
      <c r="H102">
        <v>19.9</v>
      </c>
      <c r="I102">
        <v>187</v>
      </c>
      <c r="J102">
        <v>0</v>
      </c>
      <c r="K102">
        <v>13.1</v>
      </c>
      <c r="L102">
        <v>0</v>
      </c>
      <c r="M102">
        <v>25</v>
      </c>
      <c r="N102">
        <v>0.257</v>
      </c>
      <c r="O102">
        <v>0.139</v>
      </c>
      <c r="P102">
        <v>0.16</v>
      </c>
    </row>
    <row r="103" spans="1:16" ht="12.75">
      <c r="A103">
        <v>2603</v>
      </c>
      <c r="B103" t="s">
        <v>18</v>
      </c>
      <c r="C103" t="s">
        <v>111</v>
      </c>
      <c r="D103" t="s">
        <v>20</v>
      </c>
      <c r="E103">
        <v>93</v>
      </c>
      <c r="F103">
        <v>109</v>
      </c>
      <c r="G103">
        <v>0.146</v>
      </c>
      <c r="H103">
        <v>14.1</v>
      </c>
      <c r="I103">
        <v>231</v>
      </c>
      <c r="J103">
        <v>0</v>
      </c>
      <c r="K103">
        <v>13.1</v>
      </c>
      <c r="L103">
        <v>0</v>
      </c>
      <c r="M103">
        <v>25</v>
      </c>
      <c r="N103">
        <v>0.148</v>
      </c>
      <c r="O103">
        <v>0.114</v>
      </c>
      <c r="P103">
        <v>0.128</v>
      </c>
    </row>
    <row r="104" spans="1:16" ht="12.75">
      <c r="A104">
        <v>2604</v>
      </c>
      <c r="B104" t="s">
        <v>18</v>
      </c>
      <c r="C104" t="s">
        <v>112</v>
      </c>
      <c r="D104" t="s">
        <v>20</v>
      </c>
      <c r="E104">
        <v>97</v>
      </c>
      <c r="F104">
        <v>116</v>
      </c>
      <c r="G104">
        <v>0.163</v>
      </c>
      <c r="H104">
        <v>20</v>
      </c>
      <c r="I104">
        <v>294</v>
      </c>
      <c r="J104">
        <v>0</v>
      </c>
      <c r="K104">
        <v>13.1</v>
      </c>
      <c r="L104">
        <v>0</v>
      </c>
      <c r="M104">
        <v>26</v>
      </c>
      <c r="N104">
        <v>0.165</v>
      </c>
      <c r="O104">
        <v>0.057</v>
      </c>
      <c r="P104">
        <v>0.06</v>
      </c>
    </row>
    <row r="105" spans="1:16" ht="12.75">
      <c r="A105">
        <v>2605</v>
      </c>
      <c r="B105" t="s">
        <v>18</v>
      </c>
      <c r="C105" t="s">
        <v>113</v>
      </c>
      <c r="D105" t="s">
        <v>20</v>
      </c>
      <c r="E105">
        <v>101</v>
      </c>
      <c r="F105">
        <v>109</v>
      </c>
      <c r="G105">
        <v>0.073</v>
      </c>
      <c r="H105">
        <v>12.2</v>
      </c>
      <c r="I105">
        <v>401</v>
      </c>
      <c r="J105">
        <v>0</v>
      </c>
      <c r="K105">
        <v>13</v>
      </c>
      <c r="L105">
        <v>0</v>
      </c>
      <c r="M105">
        <v>26</v>
      </c>
      <c r="N105">
        <v>0.074</v>
      </c>
      <c r="O105">
        <v>0.114</v>
      </c>
      <c r="P105">
        <v>0.128</v>
      </c>
    </row>
    <row r="106" spans="1:16" ht="12.75">
      <c r="A106">
        <v>2606</v>
      </c>
      <c r="B106" t="s">
        <v>18</v>
      </c>
      <c r="C106" t="s">
        <v>114</v>
      </c>
      <c r="D106" t="s">
        <v>20</v>
      </c>
      <c r="E106">
        <v>101</v>
      </c>
      <c r="F106">
        <v>110</v>
      </c>
      <c r="G106">
        <v>0.081</v>
      </c>
      <c r="H106">
        <v>18.5</v>
      </c>
      <c r="I106">
        <v>548</v>
      </c>
      <c r="J106">
        <v>0</v>
      </c>
      <c r="K106">
        <v>13</v>
      </c>
      <c r="L106">
        <v>0</v>
      </c>
      <c r="M106">
        <v>26</v>
      </c>
      <c r="N106">
        <v>0.082</v>
      </c>
      <c r="O106">
        <v>0.106</v>
      </c>
      <c r="P106">
        <v>0.118</v>
      </c>
    </row>
    <row r="107" spans="1:16" ht="12.75">
      <c r="A107">
        <v>2607</v>
      </c>
      <c r="B107" t="s">
        <v>18</v>
      </c>
      <c r="C107" t="s">
        <v>115</v>
      </c>
      <c r="D107" t="s">
        <v>20</v>
      </c>
      <c r="E107">
        <v>99</v>
      </c>
      <c r="F107">
        <v>114</v>
      </c>
      <c r="G107">
        <v>0.131</v>
      </c>
      <c r="H107">
        <v>40.6</v>
      </c>
      <c r="I107">
        <v>740</v>
      </c>
      <c r="J107">
        <v>0</v>
      </c>
      <c r="K107">
        <v>13</v>
      </c>
      <c r="L107">
        <v>0</v>
      </c>
      <c r="M107">
        <v>26</v>
      </c>
      <c r="N107">
        <v>0.132</v>
      </c>
      <c r="O107">
        <v>0.073</v>
      </c>
      <c r="P107">
        <v>0.078</v>
      </c>
    </row>
    <row r="108" spans="1:16" ht="12.75">
      <c r="A108">
        <v>2608</v>
      </c>
      <c r="B108" t="s">
        <v>18</v>
      </c>
      <c r="C108" t="s">
        <v>116</v>
      </c>
      <c r="D108" t="s">
        <v>20</v>
      </c>
      <c r="E108">
        <v>93</v>
      </c>
      <c r="F108">
        <v>107</v>
      </c>
      <c r="G108">
        <v>0.13</v>
      </c>
      <c r="H108">
        <v>54.2</v>
      </c>
      <c r="I108">
        <v>994</v>
      </c>
      <c r="J108">
        <v>0</v>
      </c>
      <c r="K108">
        <v>13</v>
      </c>
      <c r="L108">
        <v>0</v>
      </c>
      <c r="M108">
        <v>26</v>
      </c>
      <c r="N108">
        <v>0.132</v>
      </c>
      <c r="O108">
        <v>0.131</v>
      </c>
      <c r="P108">
        <v>0.149</v>
      </c>
    </row>
    <row r="109" ht="12.75">
      <c r="A109" t="s">
        <v>117</v>
      </c>
    </row>
    <row r="110" spans="1:16" ht="12.75">
      <c r="A110">
        <v>2609</v>
      </c>
      <c r="B110" t="s">
        <v>24</v>
      </c>
      <c r="C110" t="s">
        <v>118</v>
      </c>
      <c r="D110" t="s">
        <v>20</v>
      </c>
      <c r="E110">
        <v>91</v>
      </c>
      <c r="F110">
        <v>128</v>
      </c>
      <c r="G110">
        <v>0.289</v>
      </c>
      <c r="H110">
        <v>0.3</v>
      </c>
      <c r="I110">
        <v>3</v>
      </c>
      <c r="J110">
        <v>0</v>
      </c>
      <c r="K110">
        <v>13</v>
      </c>
      <c r="L110">
        <v>0</v>
      </c>
      <c r="M110">
        <v>26</v>
      </c>
      <c r="N110">
        <v>1</v>
      </c>
      <c r="O110">
        <v>0</v>
      </c>
      <c r="P110">
        <v>0</v>
      </c>
    </row>
    <row r="111" spans="1:16" ht="12.75">
      <c r="A111">
        <v>2610</v>
      </c>
      <c r="B111" t="s">
        <v>18</v>
      </c>
      <c r="C111" t="s">
        <v>119</v>
      </c>
      <c r="D111" t="s">
        <v>20</v>
      </c>
      <c r="E111">
        <v>84</v>
      </c>
      <c r="F111">
        <v>115</v>
      </c>
      <c r="G111">
        <v>0.269</v>
      </c>
      <c r="H111">
        <v>6.8</v>
      </c>
      <c r="I111">
        <v>61</v>
      </c>
      <c r="J111">
        <v>0</v>
      </c>
      <c r="K111">
        <v>13</v>
      </c>
      <c r="L111">
        <v>0</v>
      </c>
      <c r="M111">
        <v>26</v>
      </c>
      <c r="N111">
        <v>1.291</v>
      </c>
      <c r="O111">
        <v>0.351</v>
      </c>
      <c r="P111">
        <v>0.113</v>
      </c>
    </row>
    <row r="112" spans="1:16" ht="12.75">
      <c r="A112">
        <v>2611</v>
      </c>
      <c r="B112" t="s">
        <v>18</v>
      </c>
      <c r="C112" t="s">
        <v>120</v>
      </c>
      <c r="D112" t="s">
        <v>20</v>
      </c>
      <c r="E112">
        <v>133</v>
      </c>
      <c r="F112">
        <v>153</v>
      </c>
      <c r="G112">
        <v>0.13</v>
      </c>
      <c r="H112">
        <v>10.1</v>
      </c>
      <c r="I112">
        <v>187</v>
      </c>
      <c r="J112">
        <v>0</v>
      </c>
      <c r="K112">
        <v>13.1</v>
      </c>
      <c r="L112">
        <v>0</v>
      </c>
      <c r="M112">
        <v>26</v>
      </c>
      <c r="N112">
        <v>0.322</v>
      </c>
      <c r="O112">
        <v>0</v>
      </c>
      <c r="P112">
        <v>0</v>
      </c>
    </row>
    <row r="113" spans="1:16" ht="12.75">
      <c r="A113">
        <v>2612</v>
      </c>
      <c r="B113" t="s">
        <v>18</v>
      </c>
      <c r="C113" t="s">
        <v>121</v>
      </c>
      <c r="D113" t="s">
        <v>20</v>
      </c>
      <c r="E113">
        <v>108</v>
      </c>
      <c r="F113">
        <v>119</v>
      </c>
      <c r="G113">
        <v>0.092</v>
      </c>
      <c r="H113">
        <v>8.9</v>
      </c>
      <c r="I113">
        <v>231</v>
      </c>
      <c r="J113">
        <v>0</v>
      </c>
      <c r="K113">
        <v>13.1</v>
      </c>
      <c r="L113">
        <v>0</v>
      </c>
      <c r="M113">
        <v>26</v>
      </c>
      <c r="N113">
        <v>0.392</v>
      </c>
      <c r="O113">
        <v>0.243</v>
      </c>
      <c r="P113">
        <v>0.075</v>
      </c>
    </row>
    <row r="114" spans="1:16" ht="12.75">
      <c r="A114">
        <v>2613</v>
      </c>
      <c r="B114" t="s">
        <v>18</v>
      </c>
      <c r="C114" t="s">
        <v>122</v>
      </c>
      <c r="D114" t="s">
        <v>20</v>
      </c>
      <c r="E114">
        <v>105</v>
      </c>
      <c r="F114">
        <v>123</v>
      </c>
      <c r="G114">
        <v>0.146</v>
      </c>
      <c r="H114">
        <v>17.9</v>
      </c>
      <c r="I114">
        <v>294</v>
      </c>
      <c r="J114">
        <v>0</v>
      </c>
      <c r="K114">
        <v>13.1</v>
      </c>
      <c r="L114">
        <v>0</v>
      </c>
      <c r="M114">
        <v>26</v>
      </c>
      <c r="N114">
        <v>0.562</v>
      </c>
      <c r="O114">
        <v>0.135</v>
      </c>
      <c r="P114">
        <v>0.04</v>
      </c>
    </row>
    <row r="115" spans="1:16" ht="12.75">
      <c r="A115">
        <v>2614</v>
      </c>
      <c r="B115" t="s">
        <v>18</v>
      </c>
      <c r="C115" t="s">
        <v>123</v>
      </c>
      <c r="D115" t="s">
        <v>20</v>
      </c>
      <c r="E115">
        <v>105</v>
      </c>
      <c r="F115">
        <v>120</v>
      </c>
      <c r="G115">
        <v>0.125</v>
      </c>
      <c r="H115">
        <v>21</v>
      </c>
      <c r="I115">
        <v>401</v>
      </c>
      <c r="J115">
        <v>0</v>
      </c>
      <c r="K115">
        <v>13</v>
      </c>
      <c r="L115">
        <v>0</v>
      </c>
      <c r="M115">
        <v>26</v>
      </c>
      <c r="N115">
        <v>0.517</v>
      </c>
      <c r="O115">
        <v>0.216</v>
      </c>
      <c r="P115">
        <v>0.066</v>
      </c>
    </row>
    <row r="116" spans="1:16" ht="12.75">
      <c r="A116">
        <v>2615</v>
      </c>
      <c r="B116" t="s">
        <v>18</v>
      </c>
      <c r="C116" t="s">
        <v>124</v>
      </c>
      <c r="D116" t="s">
        <v>20</v>
      </c>
      <c r="E116">
        <v>110</v>
      </c>
      <c r="F116">
        <v>124</v>
      </c>
      <c r="G116">
        <v>0.112</v>
      </c>
      <c r="H116">
        <v>25.7</v>
      </c>
      <c r="I116">
        <v>548</v>
      </c>
      <c r="J116">
        <v>0</v>
      </c>
      <c r="K116">
        <v>13</v>
      </c>
      <c r="L116">
        <v>0</v>
      </c>
      <c r="M116">
        <v>26</v>
      </c>
      <c r="N116">
        <v>0.424</v>
      </c>
      <c r="O116">
        <v>0.108</v>
      </c>
      <c r="P116">
        <v>0.032</v>
      </c>
    </row>
    <row r="117" spans="1:16" ht="12.75">
      <c r="A117">
        <v>2616</v>
      </c>
      <c r="B117" t="s">
        <v>18</v>
      </c>
      <c r="C117" t="s">
        <v>125</v>
      </c>
      <c r="D117" t="s">
        <v>20</v>
      </c>
      <c r="E117">
        <v>98</v>
      </c>
      <c r="F117">
        <v>114</v>
      </c>
      <c r="G117">
        <v>0.14</v>
      </c>
      <c r="H117">
        <v>43.5</v>
      </c>
      <c r="I117">
        <v>740</v>
      </c>
      <c r="J117">
        <v>0</v>
      </c>
      <c r="K117">
        <v>13</v>
      </c>
      <c r="L117">
        <v>0</v>
      </c>
      <c r="M117">
        <v>26</v>
      </c>
      <c r="N117">
        <v>0.695</v>
      </c>
      <c r="O117">
        <v>0.378</v>
      </c>
      <c r="P117">
        <v>0.122</v>
      </c>
    </row>
    <row r="118" spans="1:16" ht="12.75">
      <c r="A118">
        <v>2617</v>
      </c>
      <c r="B118" t="s">
        <v>18</v>
      </c>
      <c r="C118" t="s">
        <v>126</v>
      </c>
      <c r="D118" t="s">
        <v>20</v>
      </c>
      <c r="E118">
        <v>128</v>
      </c>
      <c r="F118">
        <v>148</v>
      </c>
      <c r="G118">
        <v>0.135</v>
      </c>
      <c r="H118">
        <v>56.2</v>
      </c>
      <c r="I118">
        <v>994</v>
      </c>
      <c r="J118">
        <v>0</v>
      </c>
      <c r="K118">
        <v>13</v>
      </c>
      <c r="L118">
        <v>0</v>
      </c>
      <c r="M118">
        <v>26</v>
      </c>
      <c r="N118">
        <v>0.35</v>
      </c>
      <c r="O118">
        <v>0</v>
      </c>
      <c r="P118">
        <v>0</v>
      </c>
    </row>
    <row r="119" ht="12.75">
      <c r="A119" t="s">
        <v>127</v>
      </c>
    </row>
    <row r="120" spans="1:16" ht="12.75">
      <c r="A120">
        <v>2618</v>
      </c>
      <c r="B120" t="s">
        <v>24</v>
      </c>
      <c r="C120" t="s">
        <v>128</v>
      </c>
      <c r="D120" t="s">
        <v>20</v>
      </c>
      <c r="E120">
        <v>0</v>
      </c>
      <c r="F120">
        <v>0</v>
      </c>
      <c r="G120">
        <v>0</v>
      </c>
      <c r="H120">
        <v>0</v>
      </c>
      <c r="I120">
        <v>3</v>
      </c>
      <c r="J120">
        <v>0</v>
      </c>
      <c r="K120">
        <v>13.1</v>
      </c>
      <c r="L120">
        <v>0</v>
      </c>
      <c r="M120">
        <v>26</v>
      </c>
      <c r="N120">
        <v>0</v>
      </c>
      <c r="O120">
        <v>0</v>
      </c>
      <c r="P120">
        <v>0</v>
      </c>
    </row>
    <row r="121" spans="1:16" ht="12.75">
      <c r="A121">
        <v>2619</v>
      </c>
      <c r="B121" t="s">
        <v>18</v>
      </c>
      <c r="C121" t="s">
        <v>129</v>
      </c>
      <c r="D121" t="s">
        <v>20</v>
      </c>
      <c r="E121">
        <v>123</v>
      </c>
      <c r="F121">
        <v>126</v>
      </c>
      <c r="G121">
        <v>0.023</v>
      </c>
      <c r="H121">
        <v>0.5</v>
      </c>
      <c r="I121">
        <v>61</v>
      </c>
      <c r="J121">
        <v>0</v>
      </c>
      <c r="K121">
        <v>13</v>
      </c>
      <c r="L121">
        <v>0</v>
      </c>
      <c r="M121">
        <v>26</v>
      </c>
      <c r="N121">
        <v>0.023</v>
      </c>
      <c r="O121">
        <v>0</v>
      </c>
      <c r="P121">
        <v>0</v>
      </c>
    </row>
    <row r="122" spans="1:16" ht="12.75">
      <c r="A122">
        <v>2620</v>
      </c>
      <c r="B122" t="s">
        <v>18</v>
      </c>
      <c r="C122" t="s">
        <v>130</v>
      </c>
      <c r="D122" t="s">
        <v>20</v>
      </c>
      <c r="E122">
        <v>76</v>
      </c>
      <c r="F122">
        <v>106</v>
      </c>
      <c r="G122">
        <v>0.283</v>
      </c>
      <c r="H122">
        <v>22.1</v>
      </c>
      <c r="I122">
        <v>187</v>
      </c>
      <c r="J122">
        <v>0</v>
      </c>
      <c r="K122">
        <v>13.1</v>
      </c>
      <c r="L122">
        <v>0</v>
      </c>
      <c r="M122">
        <v>26</v>
      </c>
      <c r="N122">
        <v>0.283</v>
      </c>
      <c r="O122">
        <v>0</v>
      </c>
      <c r="P122">
        <v>0</v>
      </c>
    </row>
    <row r="123" spans="1:16" ht="12.75">
      <c r="A123">
        <v>2621</v>
      </c>
      <c r="B123" t="s">
        <v>18</v>
      </c>
      <c r="C123" t="s">
        <v>131</v>
      </c>
      <c r="D123" t="s">
        <v>20</v>
      </c>
      <c r="E123">
        <v>106</v>
      </c>
      <c r="F123">
        <v>119</v>
      </c>
      <c r="G123">
        <v>0.109</v>
      </c>
      <c r="H123">
        <v>10.5</v>
      </c>
      <c r="I123">
        <v>231</v>
      </c>
      <c r="J123">
        <v>0</v>
      </c>
      <c r="K123">
        <v>13.1</v>
      </c>
      <c r="L123">
        <v>0</v>
      </c>
      <c r="M123">
        <v>26</v>
      </c>
      <c r="N123">
        <v>0.109</v>
      </c>
      <c r="O123">
        <v>0</v>
      </c>
      <c r="P123">
        <v>0</v>
      </c>
    </row>
    <row r="124" spans="1:16" ht="12.75">
      <c r="A124">
        <v>2622</v>
      </c>
      <c r="B124" t="s">
        <v>18</v>
      </c>
      <c r="C124" t="s">
        <v>132</v>
      </c>
      <c r="D124" t="s">
        <v>20</v>
      </c>
      <c r="E124">
        <v>84</v>
      </c>
      <c r="F124">
        <v>117</v>
      </c>
      <c r="G124">
        <v>0.282</v>
      </c>
      <c r="H124">
        <v>34.7</v>
      </c>
      <c r="I124">
        <v>294</v>
      </c>
      <c r="J124">
        <v>0</v>
      </c>
      <c r="K124">
        <v>13.1</v>
      </c>
      <c r="L124">
        <v>0</v>
      </c>
      <c r="M124">
        <v>26</v>
      </c>
      <c r="N124">
        <v>0.282</v>
      </c>
      <c r="O124">
        <v>0</v>
      </c>
      <c r="P124">
        <v>0</v>
      </c>
    </row>
    <row r="125" spans="1:16" ht="12.75">
      <c r="A125">
        <v>2623</v>
      </c>
      <c r="B125" t="s">
        <v>18</v>
      </c>
      <c r="C125" t="s">
        <v>133</v>
      </c>
      <c r="D125" t="s">
        <v>20</v>
      </c>
      <c r="E125">
        <v>92</v>
      </c>
      <c r="F125">
        <v>121</v>
      </c>
      <c r="G125">
        <v>0.239</v>
      </c>
      <c r="H125">
        <v>40.2</v>
      </c>
      <c r="I125">
        <v>401</v>
      </c>
      <c r="J125">
        <v>0</v>
      </c>
      <c r="K125">
        <v>13</v>
      </c>
      <c r="L125">
        <v>0</v>
      </c>
      <c r="M125">
        <v>26</v>
      </c>
      <c r="N125">
        <v>0.239</v>
      </c>
      <c r="O125">
        <v>0</v>
      </c>
      <c r="P125">
        <v>0</v>
      </c>
    </row>
    <row r="126" spans="1:16" ht="12.75">
      <c r="A126">
        <v>2624</v>
      </c>
      <c r="B126" t="s">
        <v>18</v>
      </c>
      <c r="C126" t="s">
        <v>134</v>
      </c>
      <c r="D126" t="s">
        <v>20</v>
      </c>
      <c r="E126">
        <v>101</v>
      </c>
      <c r="F126">
        <v>113</v>
      </c>
      <c r="G126">
        <v>0.106</v>
      </c>
      <c r="H126">
        <v>24.3</v>
      </c>
      <c r="I126">
        <v>548</v>
      </c>
      <c r="J126">
        <v>0</v>
      </c>
      <c r="K126">
        <v>13</v>
      </c>
      <c r="L126">
        <v>0</v>
      </c>
      <c r="M126">
        <v>26</v>
      </c>
      <c r="N126">
        <v>0.106</v>
      </c>
      <c r="O126">
        <v>0</v>
      </c>
      <c r="P126">
        <v>0</v>
      </c>
    </row>
    <row r="127" spans="1:16" ht="12.75">
      <c r="A127">
        <v>2625</v>
      </c>
      <c r="B127" t="s">
        <v>18</v>
      </c>
      <c r="C127" t="s">
        <v>135</v>
      </c>
      <c r="D127" t="s">
        <v>20</v>
      </c>
      <c r="E127">
        <v>102</v>
      </c>
      <c r="F127">
        <v>107</v>
      </c>
      <c r="G127">
        <v>0.046</v>
      </c>
      <c r="H127">
        <v>14.2</v>
      </c>
      <c r="I127">
        <v>740</v>
      </c>
      <c r="J127">
        <v>0</v>
      </c>
      <c r="K127">
        <v>13</v>
      </c>
      <c r="L127">
        <v>0</v>
      </c>
      <c r="M127">
        <v>26</v>
      </c>
      <c r="N127">
        <v>0.046</v>
      </c>
      <c r="O127">
        <v>0</v>
      </c>
      <c r="P127">
        <v>0</v>
      </c>
    </row>
    <row r="128" spans="1:16" ht="12.75">
      <c r="A128">
        <v>2626</v>
      </c>
      <c r="B128" t="s">
        <v>18</v>
      </c>
      <c r="C128" t="s">
        <v>136</v>
      </c>
      <c r="D128" t="s">
        <v>20</v>
      </c>
      <c r="E128">
        <v>96</v>
      </c>
      <c r="F128">
        <v>110</v>
      </c>
      <c r="G128">
        <v>0.127</v>
      </c>
      <c r="H128">
        <v>53</v>
      </c>
      <c r="I128">
        <v>994</v>
      </c>
      <c r="J128">
        <v>0</v>
      </c>
      <c r="K128">
        <v>13</v>
      </c>
      <c r="L128">
        <v>0</v>
      </c>
      <c r="M128">
        <v>26</v>
      </c>
      <c r="N128">
        <v>0.127</v>
      </c>
      <c r="O128">
        <v>0</v>
      </c>
      <c r="P128">
        <v>0</v>
      </c>
    </row>
    <row r="129" ht="12.75">
      <c r="A129" t="s">
        <v>137</v>
      </c>
    </row>
    <row r="130" spans="1:16" ht="12.75">
      <c r="A130">
        <v>2627</v>
      </c>
      <c r="B130" t="s">
        <v>24</v>
      </c>
      <c r="C130" t="s">
        <v>138</v>
      </c>
      <c r="D130" t="s">
        <v>20</v>
      </c>
      <c r="E130">
        <v>0</v>
      </c>
      <c r="F130">
        <v>120</v>
      </c>
      <c r="G130">
        <v>1</v>
      </c>
      <c r="H130">
        <v>1.2</v>
      </c>
      <c r="I130">
        <v>3</v>
      </c>
      <c r="J130">
        <v>0</v>
      </c>
      <c r="K130">
        <v>13</v>
      </c>
      <c r="L130">
        <v>0</v>
      </c>
      <c r="M130">
        <v>26</v>
      </c>
      <c r="N130">
        <v>1</v>
      </c>
      <c r="O130">
        <v>0</v>
      </c>
      <c r="P130">
        <v>0</v>
      </c>
    </row>
    <row r="131" spans="1:16" ht="12.75">
      <c r="A131">
        <v>2628</v>
      </c>
      <c r="B131" t="s">
        <v>18</v>
      </c>
      <c r="C131" t="s">
        <v>139</v>
      </c>
      <c r="D131" t="s">
        <v>20</v>
      </c>
      <c r="E131">
        <v>141</v>
      </c>
      <c r="F131">
        <v>148</v>
      </c>
      <c r="G131">
        <v>0.047</v>
      </c>
      <c r="H131">
        <v>1.1</v>
      </c>
      <c r="I131">
        <v>61</v>
      </c>
      <c r="J131">
        <v>0</v>
      </c>
      <c r="K131">
        <v>13</v>
      </c>
      <c r="L131">
        <v>0</v>
      </c>
      <c r="M131">
        <v>26</v>
      </c>
      <c r="N131">
        <v>0.047</v>
      </c>
      <c r="O131">
        <v>0</v>
      </c>
      <c r="P131">
        <v>0</v>
      </c>
    </row>
    <row r="132" spans="1:16" ht="12.75">
      <c r="A132">
        <v>2629</v>
      </c>
      <c r="B132" t="s">
        <v>18</v>
      </c>
      <c r="C132" t="s">
        <v>140</v>
      </c>
      <c r="D132" t="s">
        <v>20</v>
      </c>
      <c r="E132">
        <v>234</v>
      </c>
      <c r="F132">
        <v>313</v>
      </c>
      <c r="G132">
        <v>0.252</v>
      </c>
      <c r="H132">
        <v>19.7</v>
      </c>
      <c r="I132">
        <v>187</v>
      </c>
      <c r="J132">
        <v>0</v>
      </c>
      <c r="K132">
        <v>13</v>
      </c>
      <c r="L132">
        <v>0</v>
      </c>
      <c r="M132">
        <v>26</v>
      </c>
      <c r="N132">
        <v>0.252</v>
      </c>
      <c r="O132">
        <v>0</v>
      </c>
      <c r="P132">
        <v>0</v>
      </c>
    </row>
    <row r="133" spans="1:16" ht="12.75">
      <c r="A133">
        <v>2630</v>
      </c>
      <c r="B133" t="s">
        <v>18</v>
      </c>
      <c r="C133" t="s">
        <v>141</v>
      </c>
      <c r="D133" t="s">
        <v>20</v>
      </c>
      <c r="E133">
        <v>151</v>
      </c>
      <c r="F133">
        <v>169</v>
      </c>
      <c r="G133">
        <v>0.106</v>
      </c>
      <c r="H133">
        <v>10.2</v>
      </c>
      <c r="I133">
        <v>231</v>
      </c>
      <c r="J133">
        <v>0</v>
      </c>
      <c r="K133">
        <v>13</v>
      </c>
      <c r="L133">
        <v>0</v>
      </c>
      <c r="M133">
        <v>26</v>
      </c>
      <c r="N133">
        <v>0.106</v>
      </c>
      <c r="O133">
        <v>0</v>
      </c>
      <c r="P133">
        <v>0</v>
      </c>
    </row>
    <row r="134" spans="1:16" ht="12.75">
      <c r="A134">
        <v>2631</v>
      </c>
      <c r="B134" t="s">
        <v>18</v>
      </c>
      <c r="C134" t="s">
        <v>142</v>
      </c>
      <c r="D134" t="s">
        <v>20</v>
      </c>
      <c r="E134">
        <v>97</v>
      </c>
      <c r="F134">
        <v>114</v>
      </c>
      <c r="G134">
        <v>0.149</v>
      </c>
      <c r="H134">
        <v>18.3</v>
      </c>
      <c r="I134">
        <v>294</v>
      </c>
      <c r="J134">
        <v>0</v>
      </c>
      <c r="K134">
        <v>13</v>
      </c>
      <c r="L134">
        <v>0</v>
      </c>
      <c r="M134">
        <v>26</v>
      </c>
      <c r="N134">
        <v>0.149</v>
      </c>
      <c r="O134">
        <v>0.05</v>
      </c>
      <c r="P134">
        <v>0.052</v>
      </c>
    </row>
    <row r="135" spans="1:16" ht="12.75">
      <c r="A135">
        <v>2632</v>
      </c>
      <c r="B135" t="s">
        <v>18</v>
      </c>
      <c r="C135" t="s">
        <v>143</v>
      </c>
      <c r="D135" t="s">
        <v>20</v>
      </c>
      <c r="E135">
        <v>86</v>
      </c>
      <c r="F135">
        <v>126</v>
      </c>
      <c r="G135">
        <v>0.317</v>
      </c>
      <c r="H135">
        <v>53.3</v>
      </c>
      <c r="I135">
        <v>401</v>
      </c>
      <c r="J135">
        <v>0</v>
      </c>
      <c r="K135">
        <v>13</v>
      </c>
      <c r="L135">
        <v>0</v>
      </c>
      <c r="M135">
        <v>26</v>
      </c>
      <c r="N135">
        <v>0.317</v>
      </c>
      <c r="O135">
        <v>0</v>
      </c>
      <c r="P135">
        <v>0</v>
      </c>
    </row>
    <row r="136" spans="1:16" ht="12.75">
      <c r="A136">
        <v>2633</v>
      </c>
      <c r="B136" t="s">
        <v>18</v>
      </c>
      <c r="C136" t="s">
        <v>144</v>
      </c>
      <c r="D136" t="s">
        <v>20</v>
      </c>
      <c r="E136">
        <v>99</v>
      </c>
      <c r="F136">
        <v>116</v>
      </c>
      <c r="G136">
        <v>0.146</v>
      </c>
      <c r="H136">
        <v>33.6</v>
      </c>
      <c r="I136">
        <v>548</v>
      </c>
      <c r="J136">
        <v>0</v>
      </c>
      <c r="K136">
        <v>13</v>
      </c>
      <c r="L136">
        <v>0</v>
      </c>
      <c r="M136">
        <v>26</v>
      </c>
      <c r="N136">
        <v>0.146</v>
      </c>
      <c r="O136">
        <v>0.033</v>
      </c>
      <c r="P136">
        <v>0.034</v>
      </c>
    </row>
    <row r="137" spans="1:16" ht="12.75">
      <c r="A137">
        <v>2634</v>
      </c>
      <c r="B137" t="s">
        <v>18</v>
      </c>
      <c r="C137" t="s">
        <v>145</v>
      </c>
      <c r="D137" t="s">
        <v>20</v>
      </c>
      <c r="E137">
        <v>110</v>
      </c>
      <c r="F137">
        <v>113</v>
      </c>
      <c r="G137">
        <v>0.026</v>
      </c>
      <c r="H137">
        <v>8</v>
      </c>
      <c r="I137">
        <v>740</v>
      </c>
      <c r="J137">
        <v>0</v>
      </c>
      <c r="K137">
        <v>13</v>
      </c>
      <c r="L137">
        <v>0</v>
      </c>
      <c r="M137">
        <v>26</v>
      </c>
      <c r="N137">
        <v>0.026</v>
      </c>
      <c r="O137">
        <v>0.058</v>
      </c>
      <c r="P137">
        <v>0.061</v>
      </c>
    </row>
    <row r="138" spans="1:16" ht="12.75">
      <c r="A138">
        <v>2635</v>
      </c>
      <c r="B138" t="s">
        <v>18</v>
      </c>
      <c r="C138" t="s">
        <v>146</v>
      </c>
      <c r="D138" t="s">
        <v>20</v>
      </c>
      <c r="E138">
        <v>80</v>
      </c>
      <c r="F138">
        <v>120</v>
      </c>
      <c r="G138">
        <v>0.333</v>
      </c>
      <c r="H138">
        <v>139</v>
      </c>
      <c r="I138">
        <v>994</v>
      </c>
      <c r="J138">
        <v>0</v>
      </c>
      <c r="K138">
        <v>13</v>
      </c>
      <c r="L138">
        <v>0</v>
      </c>
      <c r="M138">
        <v>26</v>
      </c>
      <c r="N138">
        <v>0.333</v>
      </c>
      <c r="O138">
        <v>0</v>
      </c>
      <c r="P138">
        <v>0</v>
      </c>
    </row>
    <row r="139" ht="12.75">
      <c r="A139" t="s">
        <v>147</v>
      </c>
    </row>
    <row r="140" spans="1:16" ht="12.75">
      <c r="A140">
        <v>2636</v>
      </c>
      <c r="B140" t="s">
        <v>24</v>
      </c>
      <c r="C140" t="s">
        <v>148</v>
      </c>
      <c r="D140" t="s">
        <v>20</v>
      </c>
      <c r="E140">
        <v>0</v>
      </c>
      <c r="F140">
        <v>120</v>
      </c>
      <c r="G140">
        <v>1</v>
      </c>
      <c r="H140">
        <v>1.2</v>
      </c>
      <c r="I140">
        <v>3</v>
      </c>
      <c r="J140">
        <v>0</v>
      </c>
      <c r="K140">
        <v>13</v>
      </c>
      <c r="L140">
        <v>0</v>
      </c>
      <c r="M140">
        <v>26</v>
      </c>
      <c r="N140">
        <v>1</v>
      </c>
      <c r="O140">
        <v>0</v>
      </c>
      <c r="P140">
        <v>0</v>
      </c>
    </row>
    <row r="141" spans="1:16" ht="12.75">
      <c r="A141">
        <v>2637</v>
      </c>
      <c r="B141" t="s">
        <v>18</v>
      </c>
      <c r="C141" t="s">
        <v>149</v>
      </c>
      <c r="D141" t="s">
        <v>20</v>
      </c>
      <c r="E141">
        <v>157</v>
      </c>
      <c r="F141">
        <v>161</v>
      </c>
      <c r="G141">
        <v>0.024</v>
      </c>
      <c r="H141">
        <v>0.5</v>
      </c>
      <c r="I141">
        <v>61</v>
      </c>
      <c r="J141">
        <v>0</v>
      </c>
      <c r="K141">
        <v>13</v>
      </c>
      <c r="L141">
        <v>0</v>
      </c>
      <c r="M141">
        <v>26</v>
      </c>
      <c r="N141">
        <v>0.024</v>
      </c>
      <c r="O141">
        <v>0</v>
      </c>
      <c r="P141">
        <v>0</v>
      </c>
    </row>
    <row r="142" spans="1:16" ht="12.75">
      <c r="A142">
        <v>2638</v>
      </c>
      <c r="B142" t="s">
        <v>18</v>
      </c>
      <c r="C142" t="s">
        <v>150</v>
      </c>
      <c r="D142" t="s">
        <v>20</v>
      </c>
      <c r="E142">
        <v>82</v>
      </c>
      <c r="F142">
        <v>104</v>
      </c>
      <c r="G142">
        <v>0.211</v>
      </c>
      <c r="H142">
        <v>16.5</v>
      </c>
      <c r="I142">
        <v>187</v>
      </c>
      <c r="J142">
        <v>0</v>
      </c>
      <c r="K142">
        <v>13</v>
      </c>
      <c r="L142">
        <v>0</v>
      </c>
      <c r="M142">
        <v>26</v>
      </c>
      <c r="N142">
        <v>0.211</v>
      </c>
      <c r="O142">
        <v>0.133</v>
      </c>
      <c r="P142">
        <v>0.153</v>
      </c>
    </row>
    <row r="143" spans="1:16" ht="12.75">
      <c r="A143">
        <v>2639</v>
      </c>
      <c r="B143" t="s">
        <v>18</v>
      </c>
      <c r="C143" t="s">
        <v>151</v>
      </c>
      <c r="D143" t="s">
        <v>20</v>
      </c>
      <c r="E143">
        <v>89</v>
      </c>
      <c r="F143">
        <v>115</v>
      </c>
      <c r="G143">
        <v>0.226</v>
      </c>
      <c r="H143">
        <v>21.9</v>
      </c>
      <c r="I143">
        <v>231</v>
      </c>
      <c r="J143">
        <v>0</v>
      </c>
      <c r="K143">
        <v>13</v>
      </c>
      <c r="L143">
        <v>0</v>
      </c>
      <c r="M143">
        <v>26</v>
      </c>
      <c r="N143">
        <v>0.226</v>
      </c>
      <c r="O143">
        <v>0.041</v>
      </c>
      <c r="P143">
        <v>0.043</v>
      </c>
    </row>
    <row r="144" spans="1:16" ht="12.75">
      <c r="A144">
        <v>2640</v>
      </c>
      <c r="B144" t="s">
        <v>18</v>
      </c>
      <c r="C144" t="s">
        <v>152</v>
      </c>
      <c r="D144" t="s">
        <v>20</v>
      </c>
      <c r="E144">
        <v>94</v>
      </c>
      <c r="F144">
        <v>114</v>
      </c>
      <c r="G144">
        <v>0.175</v>
      </c>
      <c r="H144">
        <v>21.5</v>
      </c>
      <c r="I144">
        <v>294</v>
      </c>
      <c r="J144">
        <v>0</v>
      </c>
      <c r="K144">
        <v>13</v>
      </c>
      <c r="L144">
        <v>0</v>
      </c>
      <c r="M144">
        <v>26</v>
      </c>
      <c r="N144">
        <v>0.175</v>
      </c>
      <c r="O144">
        <v>0.05</v>
      </c>
      <c r="P144">
        <v>0.052</v>
      </c>
    </row>
    <row r="145" spans="1:16" ht="12.75">
      <c r="A145">
        <v>2641</v>
      </c>
      <c r="B145" t="s">
        <v>18</v>
      </c>
      <c r="C145" t="s">
        <v>153</v>
      </c>
      <c r="D145" t="s">
        <v>20</v>
      </c>
      <c r="E145">
        <v>90</v>
      </c>
      <c r="F145">
        <v>109</v>
      </c>
      <c r="G145">
        <v>0.174</v>
      </c>
      <c r="H145">
        <v>29.2</v>
      </c>
      <c r="I145">
        <v>401</v>
      </c>
      <c r="J145">
        <v>0</v>
      </c>
      <c r="K145">
        <v>13</v>
      </c>
      <c r="L145">
        <v>0</v>
      </c>
      <c r="M145">
        <v>26</v>
      </c>
      <c r="N145">
        <v>0.174</v>
      </c>
      <c r="O145">
        <v>0.091</v>
      </c>
      <c r="P145">
        <v>0.1</v>
      </c>
    </row>
    <row r="146" spans="1:16" ht="12.75">
      <c r="A146">
        <v>2642</v>
      </c>
      <c r="B146" t="s">
        <v>18</v>
      </c>
      <c r="C146" t="s">
        <v>154</v>
      </c>
      <c r="D146" t="s">
        <v>20</v>
      </c>
      <c r="E146">
        <v>99</v>
      </c>
      <c r="F146">
        <v>113</v>
      </c>
      <c r="G146">
        <v>0.123</v>
      </c>
      <c r="H146">
        <v>28.3</v>
      </c>
      <c r="I146">
        <v>548</v>
      </c>
      <c r="J146">
        <v>0</v>
      </c>
      <c r="K146">
        <v>13</v>
      </c>
      <c r="L146">
        <v>0</v>
      </c>
      <c r="M146">
        <v>26</v>
      </c>
      <c r="N146">
        <v>0.123</v>
      </c>
      <c r="O146">
        <v>0.058</v>
      </c>
      <c r="P146">
        <v>0.061</v>
      </c>
    </row>
    <row r="147" spans="1:16" ht="12.75">
      <c r="A147">
        <v>2643</v>
      </c>
      <c r="B147" t="s">
        <v>18</v>
      </c>
      <c r="C147" t="s">
        <v>155</v>
      </c>
      <c r="D147" t="s">
        <v>20</v>
      </c>
      <c r="E147">
        <v>93</v>
      </c>
      <c r="F147">
        <v>108</v>
      </c>
      <c r="G147">
        <v>0.138</v>
      </c>
      <c r="H147">
        <v>42.8</v>
      </c>
      <c r="I147">
        <v>740</v>
      </c>
      <c r="J147">
        <v>0</v>
      </c>
      <c r="K147">
        <v>13</v>
      </c>
      <c r="L147">
        <v>0</v>
      </c>
      <c r="M147">
        <v>26</v>
      </c>
      <c r="N147">
        <v>0.138</v>
      </c>
      <c r="O147">
        <v>0.1</v>
      </c>
      <c r="P147">
        <v>0.111</v>
      </c>
    </row>
    <row r="148" spans="1:16" ht="12.75">
      <c r="A148">
        <v>2644</v>
      </c>
      <c r="B148" t="s">
        <v>18</v>
      </c>
      <c r="C148" t="s">
        <v>156</v>
      </c>
      <c r="D148" t="s">
        <v>20</v>
      </c>
      <c r="E148">
        <v>97</v>
      </c>
      <c r="F148">
        <v>108</v>
      </c>
      <c r="G148">
        <v>0.101</v>
      </c>
      <c r="H148">
        <v>42</v>
      </c>
      <c r="I148">
        <v>994</v>
      </c>
      <c r="J148">
        <v>0</v>
      </c>
      <c r="K148">
        <v>13</v>
      </c>
      <c r="L148">
        <v>0</v>
      </c>
      <c r="M148">
        <v>26</v>
      </c>
      <c r="N148">
        <v>0.101</v>
      </c>
      <c r="O148">
        <v>0.1</v>
      </c>
      <c r="P148">
        <v>0.111</v>
      </c>
    </row>
    <row r="149" spans="1:5" ht="12.75">
      <c r="A149" t="s">
        <v>157</v>
      </c>
      <c r="B149">
        <v>10</v>
      </c>
      <c r="C149">
        <v>11</v>
      </c>
      <c r="D149">
        <v>12</v>
      </c>
      <c r="E149">
        <v>13</v>
      </c>
    </row>
    <row r="150" spans="1:16" ht="12.75">
      <c r="A150">
        <v>2645</v>
      </c>
      <c r="B150" t="s">
        <v>24</v>
      </c>
      <c r="C150" t="s">
        <v>108</v>
      </c>
      <c r="D150" t="s">
        <v>20</v>
      </c>
      <c r="E150">
        <v>18</v>
      </c>
      <c r="F150">
        <v>98</v>
      </c>
      <c r="G150">
        <v>0.656</v>
      </c>
      <c r="H150">
        <v>0.8</v>
      </c>
      <c r="I150">
        <v>3</v>
      </c>
      <c r="J150">
        <v>0</v>
      </c>
      <c r="K150">
        <v>13</v>
      </c>
      <c r="L150">
        <v>0</v>
      </c>
      <c r="M150">
        <v>26</v>
      </c>
      <c r="N150">
        <v>0.8</v>
      </c>
      <c r="O150">
        <v>0</v>
      </c>
      <c r="P150">
        <v>0</v>
      </c>
    </row>
    <row r="151" spans="1:16" ht="12.75">
      <c r="A151">
        <v>2646</v>
      </c>
      <c r="B151" t="s">
        <v>18</v>
      </c>
      <c r="C151" t="s">
        <v>109</v>
      </c>
      <c r="D151" t="s">
        <v>20</v>
      </c>
      <c r="E151">
        <v>110</v>
      </c>
      <c r="F151">
        <v>130</v>
      </c>
      <c r="G151">
        <v>0.186</v>
      </c>
      <c r="H151">
        <v>4.7</v>
      </c>
      <c r="I151">
        <v>61</v>
      </c>
      <c r="J151">
        <v>0</v>
      </c>
      <c r="K151">
        <v>13</v>
      </c>
      <c r="L151">
        <v>0</v>
      </c>
      <c r="M151">
        <v>26</v>
      </c>
      <c r="N151">
        <v>0.392</v>
      </c>
      <c r="O151">
        <v>0.105</v>
      </c>
      <c r="P151">
        <v>0.064</v>
      </c>
    </row>
    <row r="152" spans="1:16" ht="12.75">
      <c r="A152">
        <v>2647</v>
      </c>
      <c r="B152" t="s">
        <v>18</v>
      </c>
      <c r="C152" t="s">
        <v>110</v>
      </c>
      <c r="D152" t="s">
        <v>20</v>
      </c>
      <c r="E152">
        <v>121</v>
      </c>
      <c r="F152">
        <v>156</v>
      </c>
      <c r="G152">
        <v>0.226</v>
      </c>
      <c r="H152">
        <v>17.7</v>
      </c>
      <c r="I152">
        <v>187</v>
      </c>
      <c r="J152">
        <v>0</v>
      </c>
      <c r="K152">
        <v>13.1</v>
      </c>
      <c r="L152">
        <v>0</v>
      </c>
      <c r="M152">
        <v>26</v>
      </c>
      <c r="N152">
        <v>0.265</v>
      </c>
      <c r="O152">
        <v>0.054</v>
      </c>
      <c r="P152">
        <v>0.063</v>
      </c>
    </row>
    <row r="153" spans="1:16" ht="12.75">
      <c r="A153">
        <v>2648</v>
      </c>
      <c r="B153" t="s">
        <v>18</v>
      </c>
      <c r="C153" t="s">
        <v>111</v>
      </c>
      <c r="D153" t="s">
        <v>20</v>
      </c>
      <c r="E153">
        <v>109</v>
      </c>
      <c r="F153">
        <v>126</v>
      </c>
      <c r="G153">
        <v>0.136</v>
      </c>
      <c r="H153">
        <v>13.1</v>
      </c>
      <c r="I153">
        <v>231</v>
      </c>
      <c r="J153">
        <v>0</v>
      </c>
      <c r="K153">
        <v>13.1</v>
      </c>
      <c r="L153">
        <v>0</v>
      </c>
      <c r="M153">
        <v>26</v>
      </c>
      <c r="N153">
        <v>0.196</v>
      </c>
      <c r="O153">
        <v>0.08</v>
      </c>
      <c r="P153">
        <v>0.049</v>
      </c>
    </row>
    <row r="154" spans="1:16" ht="12.75">
      <c r="A154">
        <v>2649</v>
      </c>
      <c r="B154" t="s">
        <v>18</v>
      </c>
      <c r="C154" t="s">
        <v>112</v>
      </c>
      <c r="D154" t="s">
        <v>20</v>
      </c>
      <c r="E154">
        <v>95</v>
      </c>
      <c r="F154">
        <v>117</v>
      </c>
      <c r="G154">
        <v>0.183</v>
      </c>
      <c r="H154">
        <v>22.5</v>
      </c>
      <c r="I154">
        <v>294</v>
      </c>
      <c r="J154">
        <v>0</v>
      </c>
      <c r="K154">
        <v>13.1</v>
      </c>
      <c r="L154">
        <v>0</v>
      </c>
      <c r="M154">
        <v>26</v>
      </c>
      <c r="N154">
        <v>0.267</v>
      </c>
      <c r="O154">
        <v>0.058</v>
      </c>
      <c r="P154">
        <v>0.041</v>
      </c>
    </row>
    <row r="155" spans="1:16" ht="12.75">
      <c r="A155">
        <v>2650</v>
      </c>
      <c r="B155" t="s">
        <v>18</v>
      </c>
      <c r="C155" t="s">
        <v>113</v>
      </c>
      <c r="D155" t="s">
        <v>20</v>
      </c>
      <c r="E155">
        <v>95</v>
      </c>
      <c r="F155">
        <v>117</v>
      </c>
      <c r="G155">
        <v>0.186</v>
      </c>
      <c r="H155">
        <v>31.2</v>
      </c>
      <c r="I155">
        <v>401</v>
      </c>
      <c r="J155">
        <v>0</v>
      </c>
      <c r="K155">
        <v>13</v>
      </c>
      <c r="L155">
        <v>0</v>
      </c>
      <c r="M155">
        <v>26</v>
      </c>
      <c r="N155">
        <v>0.264</v>
      </c>
      <c r="O155">
        <v>0.084</v>
      </c>
      <c r="P155">
        <v>0.059</v>
      </c>
    </row>
    <row r="156" spans="1:16" ht="12.75">
      <c r="A156">
        <v>2651</v>
      </c>
      <c r="B156" t="s">
        <v>18</v>
      </c>
      <c r="C156" t="s">
        <v>114</v>
      </c>
      <c r="D156" t="s">
        <v>20</v>
      </c>
      <c r="E156">
        <v>102</v>
      </c>
      <c r="F156">
        <v>115</v>
      </c>
      <c r="G156">
        <v>0.114</v>
      </c>
      <c r="H156">
        <v>26.1</v>
      </c>
      <c r="I156">
        <v>548</v>
      </c>
      <c r="J156">
        <v>0</v>
      </c>
      <c r="K156">
        <v>13</v>
      </c>
      <c r="L156">
        <v>0</v>
      </c>
      <c r="M156">
        <v>26</v>
      </c>
      <c r="N156">
        <v>0.176</v>
      </c>
      <c r="O156">
        <v>0.061</v>
      </c>
      <c r="P156">
        <v>0.049</v>
      </c>
    </row>
    <row r="157" spans="1:16" ht="12.75">
      <c r="A157">
        <v>2652</v>
      </c>
      <c r="B157" t="s">
        <v>18</v>
      </c>
      <c r="C157" t="s">
        <v>115</v>
      </c>
      <c r="D157" t="s">
        <v>20</v>
      </c>
      <c r="E157">
        <v>100</v>
      </c>
      <c r="F157">
        <v>111</v>
      </c>
      <c r="G157">
        <v>0.096</v>
      </c>
      <c r="H157">
        <v>29.8</v>
      </c>
      <c r="I157">
        <v>740</v>
      </c>
      <c r="J157">
        <v>0</v>
      </c>
      <c r="K157">
        <v>13</v>
      </c>
      <c r="L157">
        <v>0</v>
      </c>
      <c r="M157">
        <v>26</v>
      </c>
      <c r="N157">
        <v>0.207</v>
      </c>
      <c r="O157">
        <v>0.122</v>
      </c>
      <c r="P157">
        <v>0.074</v>
      </c>
    </row>
    <row r="158" spans="1:16" ht="12.75">
      <c r="A158">
        <v>2653</v>
      </c>
      <c r="B158" t="s">
        <v>18</v>
      </c>
      <c r="C158" t="s">
        <v>116</v>
      </c>
      <c r="D158" t="s">
        <v>20</v>
      </c>
      <c r="E158">
        <v>99</v>
      </c>
      <c r="F158">
        <v>119</v>
      </c>
      <c r="G158">
        <v>0.165</v>
      </c>
      <c r="H158">
        <v>68.9</v>
      </c>
      <c r="I158">
        <v>994</v>
      </c>
      <c r="J158">
        <v>0</v>
      </c>
      <c r="K158">
        <v>13</v>
      </c>
      <c r="L158">
        <v>0</v>
      </c>
      <c r="M158">
        <v>26</v>
      </c>
      <c r="N158">
        <v>0.209</v>
      </c>
      <c r="O158">
        <v>0.046</v>
      </c>
      <c r="P158">
        <v>0.052</v>
      </c>
    </row>
    <row r="159" ht="12.75">
      <c r="A159" t="s">
        <v>158</v>
      </c>
    </row>
    <row r="160" spans="1:16" ht="12.75">
      <c r="A160">
        <v>2645</v>
      </c>
      <c r="B160" t="s">
        <v>24</v>
      </c>
      <c r="C160" t="s">
        <v>159</v>
      </c>
      <c r="D160" t="s">
        <v>20</v>
      </c>
      <c r="E160">
        <v>243</v>
      </c>
      <c r="F160">
        <v>374</v>
      </c>
      <c r="G160">
        <v>0.35</v>
      </c>
      <c r="H160">
        <v>0.4</v>
      </c>
      <c r="I160">
        <v>3</v>
      </c>
      <c r="J160">
        <v>0</v>
      </c>
      <c r="K160">
        <v>13</v>
      </c>
      <c r="L160">
        <v>0</v>
      </c>
      <c r="M160">
        <v>26</v>
      </c>
      <c r="N160">
        <v>1</v>
      </c>
      <c r="O160">
        <v>0</v>
      </c>
      <c r="P160">
        <v>0</v>
      </c>
    </row>
    <row r="161" spans="1:16" ht="12.75">
      <c r="A161">
        <v>2646</v>
      </c>
      <c r="B161" t="s">
        <v>18</v>
      </c>
      <c r="C161" t="s">
        <v>160</v>
      </c>
      <c r="D161" t="s">
        <v>20</v>
      </c>
      <c r="E161">
        <v>441</v>
      </c>
      <c r="F161">
        <v>490</v>
      </c>
      <c r="G161">
        <v>0.1</v>
      </c>
      <c r="H161">
        <v>2.5</v>
      </c>
      <c r="I161">
        <v>61</v>
      </c>
      <c r="J161">
        <v>0</v>
      </c>
      <c r="K161">
        <v>13</v>
      </c>
      <c r="L161">
        <v>0</v>
      </c>
      <c r="M161">
        <v>26</v>
      </c>
      <c r="N161">
        <v>0.198</v>
      </c>
      <c r="O161">
        <v>0</v>
      </c>
      <c r="P161">
        <v>0</v>
      </c>
    </row>
    <row r="162" spans="1:16" ht="12.75">
      <c r="A162">
        <v>2647</v>
      </c>
      <c r="B162" t="s">
        <v>18</v>
      </c>
      <c r="C162" t="s">
        <v>161</v>
      </c>
      <c r="D162" t="s">
        <v>20</v>
      </c>
      <c r="E162">
        <v>314</v>
      </c>
      <c r="F162">
        <v>413</v>
      </c>
      <c r="G162">
        <v>0.239</v>
      </c>
      <c r="H162">
        <v>18.7</v>
      </c>
      <c r="I162">
        <v>187</v>
      </c>
      <c r="J162">
        <v>0</v>
      </c>
      <c r="K162">
        <v>13</v>
      </c>
      <c r="L162">
        <v>0</v>
      </c>
      <c r="M162">
        <v>26</v>
      </c>
      <c r="N162">
        <v>0.582</v>
      </c>
      <c r="O162">
        <v>0</v>
      </c>
      <c r="P162">
        <v>0</v>
      </c>
    </row>
    <row r="163" spans="1:16" ht="12.75">
      <c r="A163">
        <v>2648</v>
      </c>
      <c r="B163" t="s">
        <v>18</v>
      </c>
      <c r="C163" t="s">
        <v>162</v>
      </c>
      <c r="D163" t="s">
        <v>20</v>
      </c>
      <c r="E163">
        <v>301</v>
      </c>
      <c r="F163">
        <v>395</v>
      </c>
      <c r="G163">
        <v>0.237</v>
      </c>
      <c r="H163">
        <v>22.9</v>
      </c>
      <c r="I163">
        <v>231</v>
      </c>
      <c r="J163">
        <v>0</v>
      </c>
      <c r="K163">
        <v>13</v>
      </c>
      <c r="L163">
        <v>0</v>
      </c>
      <c r="M163">
        <v>26</v>
      </c>
      <c r="N163">
        <v>0.618</v>
      </c>
      <c r="O163">
        <v>0</v>
      </c>
      <c r="P163">
        <v>0</v>
      </c>
    </row>
    <row r="164" spans="1:16" ht="12.75">
      <c r="A164">
        <v>2649</v>
      </c>
      <c r="B164" t="s">
        <v>18</v>
      </c>
      <c r="C164" t="s">
        <v>163</v>
      </c>
      <c r="D164" t="s">
        <v>20</v>
      </c>
      <c r="E164">
        <v>291</v>
      </c>
      <c r="F164">
        <v>375</v>
      </c>
      <c r="G164">
        <v>0.224</v>
      </c>
      <c r="H164">
        <v>27.6</v>
      </c>
      <c r="I164">
        <v>294</v>
      </c>
      <c r="J164">
        <v>0</v>
      </c>
      <c r="K164">
        <v>13</v>
      </c>
      <c r="L164">
        <v>0</v>
      </c>
      <c r="M164">
        <v>26</v>
      </c>
      <c r="N164">
        <v>0.636</v>
      </c>
      <c r="O164">
        <v>0</v>
      </c>
      <c r="P164">
        <v>0</v>
      </c>
    </row>
    <row r="165" spans="1:16" ht="12.75">
      <c r="A165">
        <v>2650</v>
      </c>
      <c r="B165" t="s">
        <v>18</v>
      </c>
      <c r="C165" t="s">
        <v>164</v>
      </c>
      <c r="D165" t="s">
        <v>20</v>
      </c>
      <c r="E165">
        <v>377</v>
      </c>
      <c r="F165">
        <v>477</v>
      </c>
      <c r="G165">
        <v>0.209</v>
      </c>
      <c r="H165">
        <v>35.1</v>
      </c>
      <c r="I165">
        <v>401</v>
      </c>
      <c r="J165">
        <v>0</v>
      </c>
      <c r="K165">
        <v>13</v>
      </c>
      <c r="L165">
        <v>0</v>
      </c>
      <c r="M165">
        <v>26</v>
      </c>
      <c r="N165">
        <v>0.427</v>
      </c>
      <c r="O165">
        <v>0</v>
      </c>
      <c r="P165">
        <v>0</v>
      </c>
    </row>
    <row r="166" spans="1:16" ht="12.75">
      <c r="A166">
        <v>2651</v>
      </c>
      <c r="B166" t="s">
        <v>18</v>
      </c>
      <c r="C166" t="s">
        <v>165</v>
      </c>
      <c r="D166" t="s">
        <v>20</v>
      </c>
      <c r="E166">
        <v>347</v>
      </c>
      <c r="F166">
        <v>398</v>
      </c>
      <c r="G166">
        <v>0.128</v>
      </c>
      <c r="H166">
        <v>29.4</v>
      </c>
      <c r="I166">
        <v>548</v>
      </c>
      <c r="J166">
        <v>0</v>
      </c>
      <c r="K166">
        <v>13</v>
      </c>
      <c r="L166">
        <v>0</v>
      </c>
      <c r="M166">
        <v>26</v>
      </c>
      <c r="N166">
        <v>0.329</v>
      </c>
      <c r="O166">
        <v>0</v>
      </c>
      <c r="P166">
        <v>0</v>
      </c>
    </row>
    <row r="167" spans="1:16" ht="12.75">
      <c r="A167">
        <v>2652</v>
      </c>
      <c r="B167" t="s">
        <v>18</v>
      </c>
      <c r="C167" t="s">
        <v>166</v>
      </c>
      <c r="D167" t="s">
        <v>20</v>
      </c>
      <c r="E167">
        <v>350</v>
      </c>
      <c r="F167">
        <v>371</v>
      </c>
      <c r="G167">
        <v>0.056</v>
      </c>
      <c r="H167">
        <v>17.3</v>
      </c>
      <c r="I167">
        <v>740</v>
      </c>
      <c r="J167">
        <v>0</v>
      </c>
      <c r="K167">
        <v>13</v>
      </c>
      <c r="L167">
        <v>0</v>
      </c>
      <c r="M167">
        <v>26</v>
      </c>
      <c r="N167">
        <v>0.164</v>
      </c>
      <c r="O167">
        <v>0.022</v>
      </c>
      <c r="P167">
        <v>0.008</v>
      </c>
    </row>
    <row r="168" spans="1:16" ht="12.75">
      <c r="A168">
        <v>2653</v>
      </c>
      <c r="B168" t="s">
        <v>18</v>
      </c>
      <c r="C168" t="s">
        <v>167</v>
      </c>
      <c r="D168" t="s">
        <v>20</v>
      </c>
      <c r="E168">
        <v>376</v>
      </c>
      <c r="F168">
        <v>394</v>
      </c>
      <c r="G168">
        <v>0.045</v>
      </c>
      <c r="H168">
        <v>18.7</v>
      </c>
      <c r="I168">
        <v>994</v>
      </c>
      <c r="J168">
        <v>0</v>
      </c>
      <c r="K168">
        <v>13</v>
      </c>
      <c r="L168">
        <v>0</v>
      </c>
      <c r="M168">
        <v>26</v>
      </c>
      <c r="N168">
        <v>0.119</v>
      </c>
      <c r="O168">
        <v>0</v>
      </c>
      <c r="P168">
        <v>0</v>
      </c>
    </row>
    <row r="169" ht="12.75">
      <c r="A169" t="s">
        <v>168</v>
      </c>
    </row>
    <row r="170" spans="1:16" ht="12.75">
      <c r="A170">
        <v>2654</v>
      </c>
      <c r="B170" t="s">
        <v>24</v>
      </c>
      <c r="C170" t="s">
        <v>169</v>
      </c>
      <c r="D170" t="s">
        <v>20</v>
      </c>
      <c r="E170">
        <v>278</v>
      </c>
      <c r="F170">
        <v>431</v>
      </c>
      <c r="G170">
        <v>0.354</v>
      </c>
      <c r="H170">
        <v>0.4</v>
      </c>
      <c r="I170">
        <v>3</v>
      </c>
      <c r="J170">
        <v>0</v>
      </c>
      <c r="K170">
        <v>13</v>
      </c>
      <c r="L170">
        <v>0</v>
      </c>
      <c r="M170">
        <v>26</v>
      </c>
      <c r="N170">
        <v>1</v>
      </c>
      <c r="O170">
        <v>0</v>
      </c>
      <c r="P170">
        <v>0</v>
      </c>
    </row>
    <row r="171" spans="1:16" ht="12.75">
      <c r="A171">
        <v>2655</v>
      </c>
      <c r="B171" t="s">
        <v>18</v>
      </c>
      <c r="C171" t="s">
        <v>170</v>
      </c>
      <c r="D171" t="s">
        <v>20</v>
      </c>
      <c r="E171">
        <v>271</v>
      </c>
      <c r="F171">
        <v>389</v>
      </c>
      <c r="G171">
        <v>0.303</v>
      </c>
      <c r="H171">
        <v>7.7</v>
      </c>
      <c r="I171">
        <v>61</v>
      </c>
      <c r="J171">
        <v>0</v>
      </c>
      <c r="K171">
        <v>13</v>
      </c>
      <c r="L171">
        <v>0</v>
      </c>
      <c r="M171">
        <v>26</v>
      </c>
      <c r="N171">
        <v>1.063</v>
      </c>
      <c r="O171">
        <v>0.274</v>
      </c>
      <c r="P171">
        <v>0.107</v>
      </c>
    </row>
    <row r="172" spans="1:16" ht="12.75">
      <c r="A172">
        <v>2656</v>
      </c>
      <c r="B172" t="s">
        <v>18</v>
      </c>
      <c r="C172" t="s">
        <v>171</v>
      </c>
      <c r="D172" t="s">
        <v>20</v>
      </c>
      <c r="E172">
        <v>304</v>
      </c>
      <c r="F172">
        <v>400</v>
      </c>
      <c r="G172">
        <v>0.24</v>
      </c>
      <c r="H172">
        <v>18.8</v>
      </c>
      <c r="I172">
        <v>187</v>
      </c>
      <c r="J172">
        <v>0</v>
      </c>
      <c r="K172">
        <v>13</v>
      </c>
      <c r="L172">
        <v>0</v>
      </c>
      <c r="M172">
        <v>27</v>
      </c>
      <c r="N172">
        <v>0.786</v>
      </c>
      <c r="O172">
        <v>0.202</v>
      </c>
      <c r="P172">
        <v>0.077</v>
      </c>
    </row>
    <row r="173" spans="1:16" ht="12.75">
      <c r="A173">
        <v>2657</v>
      </c>
      <c r="B173" t="s">
        <v>18</v>
      </c>
      <c r="C173" t="s">
        <v>172</v>
      </c>
      <c r="D173" t="s">
        <v>20</v>
      </c>
      <c r="E173">
        <v>312</v>
      </c>
      <c r="F173">
        <v>387</v>
      </c>
      <c r="G173">
        <v>0.193</v>
      </c>
      <c r="H173">
        <v>18.6</v>
      </c>
      <c r="I173">
        <v>231</v>
      </c>
      <c r="J173">
        <v>0</v>
      </c>
      <c r="K173">
        <v>13</v>
      </c>
      <c r="L173">
        <v>0</v>
      </c>
      <c r="M173">
        <v>27</v>
      </c>
      <c r="N173">
        <v>0.688</v>
      </c>
      <c r="O173">
        <v>0.287</v>
      </c>
      <c r="P173">
        <v>0.113</v>
      </c>
    </row>
    <row r="174" spans="1:16" ht="12.75">
      <c r="A174">
        <v>2658</v>
      </c>
      <c r="B174" t="s">
        <v>18</v>
      </c>
      <c r="C174" t="s">
        <v>173</v>
      </c>
      <c r="D174" t="s">
        <v>20</v>
      </c>
      <c r="E174">
        <v>334</v>
      </c>
      <c r="F174">
        <v>390</v>
      </c>
      <c r="G174">
        <v>0.143</v>
      </c>
      <c r="H174">
        <v>17.6</v>
      </c>
      <c r="I174">
        <v>294</v>
      </c>
      <c r="J174">
        <v>0</v>
      </c>
      <c r="K174">
        <v>13</v>
      </c>
      <c r="L174">
        <v>0</v>
      </c>
      <c r="M174">
        <v>27</v>
      </c>
      <c r="N174">
        <v>0.5</v>
      </c>
      <c r="O174">
        <v>0.267</v>
      </c>
      <c r="P174">
        <v>0.105</v>
      </c>
    </row>
    <row r="175" spans="1:16" ht="12.75">
      <c r="A175">
        <v>2659</v>
      </c>
      <c r="B175" t="s">
        <v>18</v>
      </c>
      <c r="C175" t="s">
        <v>174</v>
      </c>
      <c r="D175" t="s">
        <v>20</v>
      </c>
      <c r="E175">
        <v>318</v>
      </c>
      <c r="F175">
        <v>383</v>
      </c>
      <c r="G175">
        <v>0.169</v>
      </c>
      <c r="H175">
        <v>28.3</v>
      </c>
      <c r="I175">
        <v>401</v>
      </c>
      <c r="J175">
        <v>0</v>
      </c>
      <c r="K175">
        <v>13</v>
      </c>
      <c r="L175">
        <v>0</v>
      </c>
      <c r="M175">
        <v>26</v>
      </c>
      <c r="N175">
        <v>0.619</v>
      </c>
      <c r="O175">
        <v>0.313</v>
      </c>
      <c r="P175">
        <v>0.125</v>
      </c>
    </row>
    <row r="176" spans="1:16" ht="12.75">
      <c r="A176">
        <v>2660</v>
      </c>
      <c r="B176" t="s">
        <v>18</v>
      </c>
      <c r="C176" t="s">
        <v>175</v>
      </c>
      <c r="D176" t="s">
        <v>20</v>
      </c>
      <c r="E176">
        <v>357</v>
      </c>
      <c r="F176">
        <v>396</v>
      </c>
      <c r="G176">
        <v>0.098</v>
      </c>
      <c r="H176">
        <v>22.5</v>
      </c>
      <c r="I176">
        <v>548</v>
      </c>
      <c r="J176">
        <v>0</v>
      </c>
      <c r="K176">
        <v>13</v>
      </c>
      <c r="L176">
        <v>0</v>
      </c>
      <c r="M176">
        <v>26</v>
      </c>
      <c r="N176">
        <v>0.33</v>
      </c>
      <c r="O176">
        <v>0.228</v>
      </c>
      <c r="P176">
        <v>0.088</v>
      </c>
    </row>
    <row r="177" spans="1:16" ht="12.75">
      <c r="A177">
        <v>2661</v>
      </c>
      <c r="B177" t="s">
        <v>18</v>
      </c>
      <c r="C177" t="s">
        <v>176</v>
      </c>
      <c r="D177" t="s">
        <v>20</v>
      </c>
      <c r="E177">
        <v>334</v>
      </c>
      <c r="F177">
        <v>380</v>
      </c>
      <c r="G177">
        <v>0.121</v>
      </c>
      <c r="H177">
        <v>37.5</v>
      </c>
      <c r="I177">
        <v>740</v>
      </c>
      <c r="J177">
        <v>0</v>
      </c>
      <c r="K177">
        <v>13</v>
      </c>
      <c r="L177">
        <v>0</v>
      </c>
      <c r="M177">
        <v>27</v>
      </c>
      <c r="N177">
        <v>0.45</v>
      </c>
      <c r="O177">
        <v>0.333</v>
      </c>
      <c r="P177">
        <v>0.134</v>
      </c>
    </row>
    <row r="178" spans="1:16" ht="12.75">
      <c r="A178">
        <v>2662</v>
      </c>
      <c r="B178" t="s">
        <v>18</v>
      </c>
      <c r="C178" t="s">
        <v>177</v>
      </c>
      <c r="D178" t="s">
        <v>20</v>
      </c>
      <c r="E178">
        <v>360</v>
      </c>
      <c r="F178">
        <v>383</v>
      </c>
      <c r="G178">
        <v>0.06</v>
      </c>
      <c r="H178">
        <v>25</v>
      </c>
      <c r="I178">
        <v>994</v>
      </c>
      <c r="J178">
        <v>0</v>
      </c>
      <c r="K178">
        <v>13</v>
      </c>
      <c r="L178">
        <v>0</v>
      </c>
      <c r="M178">
        <v>26</v>
      </c>
      <c r="N178">
        <v>0.219</v>
      </c>
      <c r="O178">
        <v>0.313</v>
      </c>
      <c r="P178">
        <v>0.125</v>
      </c>
    </row>
    <row r="179" ht="12.75">
      <c r="A179" t="s">
        <v>178</v>
      </c>
    </row>
    <row r="180" spans="1:16" ht="12.75">
      <c r="A180">
        <v>2663</v>
      </c>
      <c r="B180" t="s">
        <v>24</v>
      </c>
      <c r="C180" t="s">
        <v>179</v>
      </c>
      <c r="D180" t="s">
        <v>20</v>
      </c>
      <c r="E180">
        <v>177</v>
      </c>
      <c r="F180">
        <v>424</v>
      </c>
      <c r="G180">
        <v>0.582</v>
      </c>
      <c r="H180">
        <v>0.6</v>
      </c>
      <c r="I180">
        <v>3</v>
      </c>
      <c r="J180">
        <v>0</v>
      </c>
      <c r="K180">
        <v>13</v>
      </c>
      <c r="L180">
        <v>0</v>
      </c>
      <c r="M180">
        <v>27</v>
      </c>
      <c r="N180">
        <v>1</v>
      </c>
      <c r="O180">
        <v>0</v>
      </c>
      <c r="P180">
        <v>0</v>
      </c>
    </row>
    <row r="181" spans="1:16" ht="12.75">
      <c r="A181">
        <v>2664</v>
      </c>
      <c r="B181" t="s">
        <v>18</v>
      </c>
      <c r="C181" t="s">
        <v>180</v>
      </c>
      <c r="D181" t="s">
        <v>20</v>
      </c>
      <c r="E181">
        <v>439</v>
      </c>
      <c r="F181">
        <v>416</v>
      </c>
      <c r="G181">
        <v>0</v>
      </c>
      <c r="H181">
        <v>0</v>
      </c>
      <c r="I181">
        <v>61</v>
      </c>
      <c r="J181">
        <v>0</v>
      </c>
      <c r="K181">
        <v>13</v>
      </c>
      <c r="L181">
        <v>0</v>
      </c>
      <c r="M181">
        <v>26</v>
      </c>
      <c r="N181">
        <v>0</v>
      </c>
      <c r="O181">
        <v>0.032</v>
      </c>
      <c r="P181">
        <v>0.019</v>
      </c>
    </row>
    <row r="182" spans="1:16" ht="12.75">
      <c r="A182">
        <v>2665</v>
      </c>
      <c r="B182" t="s">
        <v>18</v>
      </c>
      <c r="C182" t="s">
        <v>181</v>
      </c>
      <c r="D182" t="s">
        <v>20</v>
      </c>
      <c r="E182">
        <v>332</v>
      </c>
      <c r="F182">
        <v>434</v>
      </c>
      <c r="G182">
        <v>0.235</v>
      </c>
      <c r="H182">
        <v>18.3</v>
      </c>
      <c r="I182">
        <v>187</v>
      </c>
      <c r="J182">
        <v>0</v>
      </c>
      <c r="K182">
        <v>13</v>
      </c>
      <c r="L182">
        <v>0</v>
      </c>
      <c r="M182">
        <v>27</v>
      </c>
      <c r="N182">
        <v>0.396</v>
      </c>
      <c r="O182">
        <v>0</v>
      </c>
      <c r="P182">
        <v>0</v>
      </c>
    </row>
    <row r="183" spans="1:16" ht="12.75">
      <c r="A183">
        <v>2666</v>
      </c>
      <c r="B183" t="s">
        <v>18</v>
      </c>
      <c r="C183" t="s">
        <v>182</v>
      </c>
      <c r="D183" t="s">
        <v>20</v>
      </c>
      <c r="E183">
        <v>333</v>
      </c>
      <c r="F183">
        <v>399</v>
      </c>
      <c r="G183">
        <v>0.165</v>
      </c>
      <c r="H183">
        <v>15.9</v>
      </c>
      <c r="I183">
        <v>231</v>
      </c>
      <c r="J183">
        <v>0</v>
      </c>
      <c r="K183">
        <v>13.1</v>
      </c>
      <c r="L183">
        <v>0</v>
      </c>
      <c r="M183">
        <v>26</v>
      </c>
      <c r="N183">
        <v>0.297</v>
      </c>
      <c r="O183">
        <v>0.101</v>
      </c>
      <c r="P183">
        <v>0.062</v>
      </c>
    </row>
    <row r="184" spans="1:16" ht="12.75">
      <c r="A184">
        <v>2667</v>
      </c>
      <c r="B184" t="s">
        <v>18</v>
      </c>
      <c r="C184" t="s">
        <v>183</v>
      </c>
      <c r="D184" t="s">
        <v>20</v>
      </c>
      <c r="E184">
        <v>313</v>
      </c>
      <c r="F184">
        <v>393</v>
      </c>
      <c r="G184">
        <v>0.203</v>
      </c>
      <c r="H184">
        <v>25</v>
      </c>
      <c r="I184">
        <v>294</v>
      </c>
      <c r="J184">
        <v>0</v>
      </c>
      <c r="K184">
        <v>13</v>
      </c>
      <c r="L184">
        <v>0</v>
      </c>
      <c r="M184">
        <v>26</v>
      </c>
      <c r="N184">
        <v>0.37</v>
      </c>
      <c r="O184">
        <v>0.125</v>
      </c>
      <c r="P184">
        <v>0.078</v>
      </c>
    </row>
    <row r="185" spans="1:16" ht="12.75">
      <c r="A185">
        <v>2668</v>
      </c>
      <c r="B185" t="s">
        <v>18</v>
      </c>
      <c r="C185" t="s">
        <v>184</v>
      </c>
      <c r="D185" t="s">
        <v>20</v>
      </c>
      <c r="E185">
        <v>348</v>
      </c>
      <c r="F185">
        <v>397</v>
      </c>
      <c r="G185">
        <v>0.123</v>
      </c>
      <c r="H185">
        <v>20.6</v>
      </c>
      <c r="I185">
        <v>401</v>
      </c>
      <c r="J185">
        <v>0</v>
      </c>
      <c r="K185">
        <v>13</v>
      </c>
      <c r="L185">
        <v>0</v>
      </c>
      <c r="M185">
        <v>27</v>
      </c>
      <c r="N185">
        <v>0.222</v>
      </c>
      <c r="O185">
        <v>0.109</v>
      </c>
      <c r="P185">
        <v>0.068</v>
      </c>
    </row>
    <row r="186" spans="1:16" ht="12.75">
      <c r="A186">
        <v>2669</v>
      </c>
      <c r="B186" t="s">
        <v>18</v>
      </c>
      <c r="C186" t="s">
        <v>185</v>
      </c>
      <c r="D186" t="s">
        <v>20</v>
      </c>
      <c r="E186">
        <v>342</v>
      </c>
      <c r="F186">
        <v>373</v>
      </c>
      <c r="G186">
        <v>0.083</v>
      </c>
      <c r="H186">
        <v>19</v>
      </c>
      <c r="I186">
        <v>548</v>
      </c>
      <c r="J186">
        <v>0</v>
      </c>
      <c r="K186">
        <v>13</v>
      </c>
      <c r="L186">
        <v>0</v>
      </c>
      <c r="M186">
        <v>26</v>
      </c>
      <c r="N186">
        <v>0.158</v>
      </c>
      <c r="O186">
        <v>0.206</v>
      </c>
      <c r="P186">
        <v>0.136</v>
      </c>
    </row>
    <row r="187" spans="1:16" ht="12.75">
      <c r="A187">
        <v>2670</v>
      </c>
      <c r="B187" t="s">
        <v>18</v>
      </c>
      <c r="C187" t="s">
        <v>186</v>
      </c>
      <c r="D187" t="s">
        <v>20</v>
      </c>
      <c r="E187">
        <v>353</v>
      </c>
      <c r="F187">
        <v>392</v>
      </c>
      <c r="G187">
        <v>0.099</v>
      </c>
      <c r="H187">
        <v>30.7</v>
      </c>
      <c r="I187">
        <v>740</v>
      </c>
      <c r="J187">
        <v>0</v>
      </c>
      <c r="K187">
        <v>13</v>
      </c>
      <c r="L187">
        <v>0</v>
      </c>
      <c r="M187">
        <v>26</v>
      </c>
      <c r="N187">
        <v>0.181</v>
      </c>
      <c r="O187">
        <v>0.129</v>
      </c>
      <c r="P187">
        <v>0.081</v>
      </c>
    </row>
    <row r="188" spans="1:16" ht="12.75">
      <c r="A188">
        <v>2671</v>
      </c>
      <c r="B188" t="s">
        <v>18</v>
      </c>
      <c r="C188" t="s">
        <v>187</v>
      </c>
      <c r="D188" t="s">
        <v>20</v>
      </c>
      <c r="E188">
        <v>365</v>
      </c>
      <c r="F188">
        <v>407</v>
      </c>
      <c r="G188">
        <v>0.103</v>
      </c>
      <c r="H188">
        <v>42.9</v>
      </c>
      <c r="I188">
        <v>994</v>
      </c>
      <c r="J188">
        <v>0</v>
      </c>
      <c r="K188">
        <v>13</v>
      </c>
      <c r="L188">
        <v>0</v>
      </c>
      <c r="M188">
        <v>27</v>
      </c>
      <c r="N188">
        <v>0.182</v>
      </c>
      <c r="O188">
        <v>0.068</v>
      </c>
      <c r="P188">
        <v>0.041</v>
      </c>
    </row>
    <row r="189" ht="12.75">
      <c r="A189" t="s">
        <v>188</v>
      </c>
    </row>
    <row r="190" spans="1:16" ht="12.75">
      <c r="A190">
        <v>2672</v>
      </c>
      <c r="B190" t="s">
        <v>24</v>
      </c>
      <c r="C190" t="s">
        <v>189</v>
      </c>
      <c r="D190" t="s">
        <v>20</v>
      </c>
      <c r="E190">
        <v>1</v>
      </c>
      <c r="F190">
        <v>393</v>
      </c>
      <c r="G190">
        <v>0.997</v>
      </c>
      <c r="H190">
        <v>1.1</v>
      </c>
      <c r="I190">
        <v>3</v>
      </c>
      <c r="J190">
        <v>0</v>
      </c>
      <c r="K190">
        <v>13</v>
      </c>
      <c r="L190">
        <v>0</v>
      </c>
      <c r="M190">
        <v>27</v>
      </c>
      <c r="N190">
        <v>1</v>
      </c>
      <c r="O190">
        <v>0</v>
      </c>
      <c r="P190">
        <v>0</v>
      </c>
    </row>
    <row r="191" spans="1:16" ht="12.75">
      <c r="A191">
        <v>2673</v>
      </c>
      <c r="B191" t="s">
        <v>18</v>
      </c>
      <c r="C191" t="s">
        <v>190</v>
      </c>
      <c r="D191" t="s">
        <v>20</v>
      </c>
      <c r="E191">
        <v>321</v>
      </c>
      <c r="F191">
        <v>388</v>
      </c>
      <c r="G191">
        <v>0.172</v>
      </c>
      <c r="H191">
        <v>4.3</v>
      </c>
      <c r="I191">
        <v>61</v>
      </c>
      <c r="J191">
        <v>0</v>
      </c>
      <c r="K191">
        <v>13</v>
      </c>
      <c r="L191">
        <v>0</v>
      </c>
      <c r="M191">
        <v>27</v>
      </c>
      <c r="N191">
        <v>0.173</v>
      </c>
      <c r="O191">
        <v>0.012</v>
      </c>
      <c r="P191">
        <v>0.012</v>
      </c>
    </row>
    <row r="192" spans="1:16" ht="12.75">
      <c r="A192">
        <v>2674</v>
      </c>
      <c r="B192" t="s">
        <v>18</v>
      </c>
      <c r="C192" t="s">
        <v>191</v>
      </c>
      <c r="D192" t="s">
        <v>20</v>
      </c>
      <c r="E192">
        <v>316</v>
      </c>
      <c r="F192">
        <v>405</v>
      </c>
      <c r="G192">
        <v>0.219</v>
      </c>
      <c r="H192">
        <v>17.1</v>
      </c>
      <c r="I192">
        <v>187</v>
      </c>
      <c r="J192">
        <v>0</v>
      </c>
      <c r="K192">
        <v>13</v>
      </c>
      <c r="L192">
        <v>0</v>
      </c>
      <c r="M192">
        <v>26</v>
      </c>
      <c r="N192">
        <v>0.22</v>
      </c>
      <c r="O192">
        <v>0</v>
      </c>
      <c r="P192">
        <v>0</v>
      </c>
    </row>
    <row r="193" spans="1:16" ht="12.75">
      <c r="A193">
        <v>2675</v>
      </c>
      <c r="B193" t="s">
        <v>18</v>
      </c>
      <c r="C193" t="s">
        <v>192</v>
      </c>
      <c r="D193" t="s">
        <v>20</v>
      </c>
      <c r="E193">
        <v>336</v>
      </c>
      <c r="F193">
        <v>403</v>
      </c>
      <c r="G193">
        <v>0.166</v>
      </c>
      <c r="H193">
        <v>16</v>
      </c>
      <c r="I193">
        <v>231</v>
      </c>
      <c r="J193">
        <v>0</v>
      </c>
      <c r="K193">
        <v>13</v>
      </c>
      <c r="L193">
        <v>0</v>
      </c>
      <c r="M193">
        <v>27</v>
      </c>
      <c r="N193">
        <v>0.166</v>
      </c>
      <c r="O193">
        <v>0</v>
      </c>
      <c r="P193">
        <v>0</v>
      </c>
    </row>
    <row r="194" spans="1:16" ht="12.75">
      <c r="A194">
        <v>2676</v>
      </c>
      <c r="B194" t="s">
        <v>18</v>
      </c>
      <c r="C194" t="s">
        <v>193</v>
      </c>
      <c r="D194" t="s">
        <v>20</v>
      </c>
      <c r="E194">
        <v>326</v>
      </c>
      <c r="F194">
        <v>415</v>
      </c>
      <c r="G194">
        <v>0.214</v>
      </c>
      <c r="H194">
        <v>26.3</v>
      </c>
      <c r="I194">
        <v>294</v>
      </c>
      <c r="J194">
        <v>0</v>
      </c>
      <c r="K194">
        <v>13</v>
      </c>
      <c r="L194">
        <v>0</v>
      </c>
      <c r="M194">
        <v>27</v>
      </c>
      <c r="N194">
        <v>0.214</v>
      </c>
      <c r="O194">
        <v>0</v>
      </c>
      <c r="P194">
        <v>0</v>
      </c>
    </row>
    <row r="195" spans="1:16" ht="12.75">
      <c r="A195">
        <v>2677</v>
      </c>
      <c r="B195" t="s">
        <v>18</v>
      </c>
      <c r="C195" t="s">
        <v>194</v>
      </c>
      <c r="D195" t="s">
        <v>20</v>
      </c>
      <c r="E195">
        <v>339</v>
      </c>
      <c r="F195">
        <v>404</v>
      </c>
      <c r="G195">
        <v>0.16</v>
      </c>
      <c r="H195">
        <v>26.8</v>
      </c>
      <c r="I195">
        <v>401</v>
      </c>
      <c r="J195">
        <v>0</v>
      </c>
      <c r="K195">
        <v>13</v>
      </c>
      <c r="L195">
        <v>0</v>
      </c>
      <c r="M195">
        <v>27</v>
      </c>
      <c r="N195">
        <v>0.161</v>
      </c>
      <c r="O195">
        <v>0</v>
      </c>
      <c r="P195">
        <v>0</v>
      </c>
    </row>
    <row r="196" spans="1:16" ht="12.75">
      <c r="A196">
        <v>2678</v>
      </c>
      <c r="B196" t="s">
        <v>18</v>
      </c>
      <c r="C196" t="s">
        <v>195</v>
      </c>
      <c r="D196" t="s">
        <v>20</v>
      </c>
      <c r="E196">
        <v>367</v>
      </c>
      <c r="F196">
        <v>390</v>
      </c>
      <c r="G196">
        <v>0.058</v>
      </c>
      <c r="H196">
        <v>13.2</v>
      </c>
      <c r="I196">
        <v>548</v>
      </c>
      <c r="J196">
        <v>0</v>
      </c>
      <c r="K196">
        <v>13</v>
      </c>
      <c r="L196">
        <v>0</v>
      </c>
      <c r="M196">
        <v>27</v>
      </c>
      <c r="N196">
        <v>0.059</v>
      </c>
      <c r="O196">
        <v>0.007</v>
      </c>
      <c r="P196">
        <v>0.007</v>
      </c>
    </row>
    <row r="197" spans="1:16" ht="12.75">
      <c r="A197">
        <v>2679</v>
      </c>
      <c r="B197" t="s">
        <v>18</v>
      </c>
      <c r="C197" t="s">
        <v>196</v>
      </c>
      <c r="D197" t="s">
        <v>20</v>
      </c>
      <c r="E197">
        <v>359</v>
      </c>
      <c r="F197">
        <v>397</v>
      </c>
      <c r="G197">
        <v>0.095</v>
      </c>
      <c r="H197">
        <v>29.4</v>
      </c>
      <c r="I197">
        <v>740</v>
      </c>
      <c r="J197">
        <v>0</v>
      </c>
      <c r="K197">
        <v>13</v>
      </c>
      <c r="L197">
        <v>0</v>
      </c>
      <c r="M197">
        <v>27</v>
      </c>
      <c r="N197">
        <v>0.095</v>
      </c>
      <c r="O197">
        <v>0</v>
      </c>
      <c r="P197">
        <v>0</v>
      </c>
    </row>
    <row r="198" spans="1:16" ht="12.75">
      <c r="A198">
        <v>2680</v>
      </c>
      <c r="B198" t="s">
        <v>18</v>
      </c>
      <c r="C198" t="s">
        <v>197</v>
      </c>
      <c r="D198" t="s">
        <v>20</v>
      </c>
      <c r="E198">
        <v>354</v>
      </c>
      <c r="F198">
        <v>376</v>
      </c>
      <c r="G198">
        <v>0.058</v>
      </c>
      <c r="H198">
        <v>24.1</v>
      </c>
      <c r="I198">
        <v>994</v>
      </c>
      <c r="J198">
        <v>0</v>
      </c>
      <c r="K198">
        <v>13</v>
      </c>
      <c r="L198">
        <v>0</v>
      </c>
      <c r="M198">
        <v>27</v>
      </c>
      <c r="N198">
        <v>0.058</v>
      </c>
      <c r="O198">
        <v>0.043</v>
      </c>
      <c r="P198">
        <v>0.045</v>
      </c>
    </row>
    <row r="199" ht="12.75">
      <c r="A199" t="s">
        <v>198</v>
      </c>
    </row>
    <row r="200" spans="1:16" ht="12.75">
      <c r="A200">
        <v>2681</v>
      </c>
      <c r="B200" t="s">
        <v>24</v>
      </c>
      <c r="C200" t="s">
        <v>199</v>
      </c>
      <c r="D200" t="s">
        <v>20</v>
      </c>
      <c r="E200">
        <v>0</v>
      </c>
      <c r="F200">
        <v>377</v>
      </c>
      <c r="G200">
        <v>1</v>
      </c>
      <c r="H200">
        <v>1.2</v>
      </c>
      <c r="I200">
        <v>3</v>
      </c>
      <c r="J200">
        <v>0</v>
      </c>
      <c r="K200">
        <v>13</v>
      </c>
      <c r="L200">
        <v>0</v>
      </c>
      <c r="M200">
        <v>27</v>
      </c>
      <c r="N200">
        <v>1</v>
      </c>
      <c r="O200">
        <v>0</v>
      </c>
      <c r="P200">
        <v>0</v>
      </c>
    </row>
    <row r="201" spans="1:16" ht="12.75">
      <c r="A201">
        <v>2682</v>
      </c>
      <c r="B201" t="s">
        <v>18</v>
      </c>
      <c r="C201" t="s">
        <v>200</v>
      </c>
      <c r="D201" t="s">
        <v>20</v>
      </c>
      <c r="E201">
        <v>314</v>
      </c>
      <c r="F201">
        <v>385</v>
      </c>
      <c r="G201">
        <v>0.184</v>
      </c>
      <c r="H201">
        <v>4.7</v>
      </c>
      <c r="I201">
        <v>61</v>
      </c>
      <c r="J201">
        <v>0</v>
      </c>
      <c r="K201">
        <v>13</v>
      </c>
      <c r="L201">
        <v>0</v>
      </c>
      <c r="M201">
        <v>26</v>
      </c>
      <c r="N201">
        <v>0.184</v>
      </c>
      <c r="O201">
        <v>0</v>
      </c>
      <c r="P201">
        <v>0</v>
      </c>
    </row>
    <row r="202" spans="1:16" ht="12.75">
      <c r="A202">
        <v>2683</v>
      </c>
      <c r="B202" t="s">
        <v>18</v>
      </c>
      <c r="C202" t="s">
        <v>201</v>
      </c>
      <c r="D202" t="s">
        <v>20</v>
      </c>
      <c r="E202">
        <v>321</v>
      </c>
      <c r="F202">
        <v>383</v>
      </c>
      <c r="G202">
        <v>0.161</v>
      </c>
      <c r="H202">
        <v>12.6</v>
      </c>
      <c r="I202">
        <v>187</v>
      </c>
      <c r="J202">
        <v>0</v>
      </c>
      <c r="K202">
        <v>13</v>
      </c>
      <c r="L202">
        <v>0</v>
      </c>
      <c r="M202">
        <v>27</v>
      </c>
      <c r="N202">
        <v>0.161</v>
      </c>
      <c r="O202">
        <v>0</v>
      </c>
      <c r="P202">
        <v>0</v>
      </c>
    </row>
    <row r="203" spans="1:16" ht="12.75">
      <c r="A203">
        <v>2684</v>
      </c>
      <c r="B203" t="s">
        <v>18</v>
      </c>
      <c r="C203" t="s">
        <v>202</v>
      </c>
      <c r="D203" t="s">
        <v>20</v>
      </c>
      <c r="E203">
        <v>312</v>
      </c>
      <c r="F203">
        <v>387</v>
      </c>
      <c r="G203">
        <v>0.193</v>
      </c>
      <c r="H203">
        <v>18.6</v>
      </c>
      <c r="I203">
        <v>231</v>
      </c>
      <c r="J203">
        <v>0</v>
      </c>
      <c r="K203">
        <v>13</v>
      </c>
      <c r="L203">
        <v>0</v>
      </c>
      <c r="M203">
        <v>27</v>
      </c>
      <c r="N203">
        <v>0.193</v>
      </c>
      <c r="O203">
        <v>0</v>
      </c>
      <c r="P203">
        <v>0</v>
      </c>
    </row>
    <row r="204" spans="1:16" ht="12.75">
      <c r="A204">
        <v>2685</v>
      </c>
      <c r="B204" t="s">
        <v>18</v>
      </c>
      <c r="C204" t="s">
        <v>203</v>
      </c>
      <c r="D204" t="s">
        <v>20</v>
      </c>
      <c r="E204">
        <v>300</v>
      </c>
      <c r="F204">
        <v>384</v>
      </c>
      <c r="G204">
        <v>0.218</v>
      </c>
      <c r="H204">
        <v>26.8</v>
      </c>
      <c r="I204">
        <v>294</v>
      </c>
      <c r="J204">
        <v>0</v>
      </c>
      <c r="K204">
        <v>13</v>
      </c>
      <c r="L204">
        <v>0</v>
      </c>
      <c r="M204">
        <v>27</v>
      </c>
      <c r="N204">
        <v>0.218</v>
      </c>
      <c r="O204">
        <v>0</v>
      </c>
      <c r="P204">
        <v>0</v>
      </c>
    </row>
    <row r="205" spans="1:16" ht="12.75">
      <c r="A205">
        <v>2686</v>
      </c>
      <c r="B205" t="s">
        <v>18</v>
      </c>
      <c r="C205" t="s">
        <v>204</v>
      </c>
      <c r="D205" t="s">
        <v>20</v>
      </c>
      <c r="E205">
        <v>366</v>
      </c>
      <c r="F205">
        <v>412</v>
      </c>
      <c r="G205">
        <v>0.111</v>
      </c>
      <c r="H205">
        <v>18.6</v>
      </c>
      <c r="I205">
        <v>401</v>
      </c>
      <c r="J205">
        <v>0</v>
      </c>
      <c r="K205">
        <v>13</v>
      </c>
      <c r="L205">
        <v>0</v>
      </c>
      <c r="M205">
        <v>27</v>
      </c>
      <c r="N205">
        <v>0.111</v>
      </c>
      <c r="O205">
        <v>0</v>
      </c>
      <c r="P205">
        <v>0</v>
      </c>
    </row>
    <row r="206" spans="1:16" ht="12.75">
      <c r="A206">
        <v>2687</v>
      </c>
      <c r="B206" t="s">
        <v>18</v>
      </c>
      <c r="C206" t="s">
        <v>205</v>
      </c>
      <c r="D206" t="s">
        <v>20</v>
      </c>
      <c r="E206">
        <v>338</v>
      </c>
      <c r="F206">
        <v>387</v>
      </c>
      <c r="G206">
        <v>0.126</v>
      </c>
      <c r="H206">
        <v>28.9</v>
      </c>
      <c r="I206">
        <v>548</v>
      </c>
      <c r="J206">
        <v>0</v>
      </c>
      <c r="K206">
        <v>13</v>
      </c>
      <c r="L206">
        <v>0</v>
      </c>
      <c r="M206">
        <v>27</v>
      </c>
      <c r="N206">
        <v>0.126</v>
      </c>
      <c r="O206">
        <v>0</v>
      </c>
      <c r="P206">
        <v>0</v>
      </c>
    </row>
    <row r="207" spans="1:16" ht="12.75">
      <c r="A207">
        <v>2688</v>
      </c>
      <c r="B207" t="s">
        <v>18</v>
      </c>
      <c r="C207" t="s">
        <v>206</v>
      </c>
      <c r="D207" t="s">
        <v>20</v>
      </c>
      <c r="E207">
        <v>362</v>
      </c>
      <c r="F207">
        <v>379</v>
      </c>
      <c r="G207">
        <v>0.044</v>
      </c>
      <c r="H207">
        <v>13.6</v>
      </c>
      <c r="I207">
        <v>740</v>
      </c>
      <c r="J207">
        <v>0</v>
      </c>
      <c r="K207">
        <v>13</v>
      </c>
      <c r="L207">
        <v>0</v>
      </c>
      <c r="M207">
        <v>27</v>
      </c>
      <c r="N207">
        <v>0.044</v>
      </c>
      <c r="O207">
        <v>0</v>
      </c>
      <c r="P207">
        <v>0</v>
      </c>
    </row>
    <row r="208" spans="1:16" ht="12.75">
      <c r="A208">
        <v>2689</v>
      </c>
      <c r="B208" t="s">
        <v>18</v>
      </c>
      <c r="C208" t="s">
        <v>207</v>
      </c>
      <c r="D208" t="s">
        <v>20</v>
      </c>
      <c r="E208">
        <v>354</v>
      </c>
      <c r="F208">
        <v>377</v>
      </c>
      <c r="G208">
        <v>0.061</v>
      </c>
      <c r="H208">
        <v>25.4</v>
      </c>
      <c r="I208">
        <v>994</v>
      </c>
      <c r="J208">
        <v>0</v>
      </c>
      <c r="K208">
        <v>13</v>
      </c>
      <c r="L208">
        <v>0</v>
      </c>
      <c r="M208">
        <v>27</v>
      </c>
      <c r="N208">
        <v>0.061</v>
      </c>
      <c r="O208">
        <v>0</v>
      </c>
      <c r="P208">
        <v>0</v>
      </c>
    </row>
    <row r="209" spans="1:5" ht="12.75">
      <c r="A209" t="s">
        <v>208</v>
      </c>
      <c r="B209">
        <v>16</v>
      </c>
      <c r="C209">
        <v>17</v>
      </c>
      <c r="D209">
        <v>18</v>
      </c>
      <c r="E209">
        <v>19</v>
      </c>
    </row>
    <row r="210" spans="1:16" ht="12.75">
      <c r="A210">
        <v>2690</v>
      </c>
      <c r="B210" t="s">
        <v>24</v>
      </c>
      <c r="C210" t="s">
        <v>159</v>
      </c>
      <c r="D210" t="s">
        <v>20</v>
      </c>
      <c r="E210">
        <v>140</v>
      </c>
      <c r="F210">
        <v>400</v>
      </c>
      <c r="G210">
        <v>0.657</v>
      </c>
      <c r="H210">
        <v>0.7</v>
      </c>
      <c r="I210">
        <v>3</v>
      </c>
      <c r="J210">
        <v>0</v>
      </c>
      <c r="K210">
        <v>13</v>
      </c>
      <c r="L210">
        <v>0</v>
      </c>
      <c r="M210">
        <v>27</v>
      </c>
      <c r="N210">
        <v>1</v>
      </c>
      <c r="O210">
        <v>0</v>
      </c>
      <c r="P210">
        <v>0</v>
      </c>
    </row>
    <row r="211" spans="1:16" ht="12.75">
      <c r="A211">
        <v>2691</v>
      </c>
      <c r="B211" t="s">
        <v>18</v>
      </c>
      <c r="C211" t="s">
        <v>160</v>
      </c>
      <c r="D211" t="s">
        <v>20</v>
      </c>
      <c r="E211">
        <v>357</v>
      </c>
      <c r="F211">
        <v>414</v>
      </c>
      <c r="G211">
        <v>0.152</v>
      </c>
      <c r="H211">
        <v>3.8</v>
      </c>
      <c r="I211">
        <v>61</v>
      </c>
      <c r="J211">
        <v>0</v>
      </c>
      <c r="K211">
        <v>13</v>
      </c>
      <c r="L211">
        <v>0</v>
      </c>
      <c r="M211">
        <v>26</v>
      </c>
      <c r="N211">
        <v>0.324</v>
      </c>
      <c r="O211">
        <v>0.064</v>
      </c>
      <c r="P211">
        <v>0.028</v>
      </c>
    </row>
    <row r="212" spans="1:16" ht="12.75">
      <c r="A212">
        <v>2692</v>
      </c>
      <c r="B212" t="s">
        <v>18</v>
      </c>
      <c r="C212" t="s">
        <v>161</v>
      </c>
      <c r="D212" t="s">
        <v>20</v>
      </c>
      <c r="E212">
        <v>317</v>
      </c>
      <c r="F212">
        <v>407</v>
      </c>
      <c r="G212">
        <v>0.219</v>
      </c>
      <c r="H212">
        <v>17.1</v>
      </c>
      <c r="I212">
        <v>187</v>
      </c>
      <c r="J212">
        <v>0</v>
      </c>
      <c r="K212">
        <v>13</v>
      </c>
      <c r="L212">
        <v>0</v>
      </c>
      <c r="M212">
        <v>27</v>
      </c>
      <c r="N212">
        <v>0.429</v>
      </c>
      <c r="O212">
        <v>0.04</v>
      </c>
      <c r="P212">
        <v>0.015</v>
      </c>
    </row>
    <row r="213" spans="1:16" ht="12.75">
      <c r="A213">
        <v>2693</v>
      </c>
      <c r="B213" t="s">
        <v>18</v>
      </c>
      <c r="C213" t="s">
        <v>162</v>
      </c>
      <c r="D213" t="s">
        <v>20</v>
      </c>
      <c r="E213">
        <v>319</v>
      </c>
      <c r="F213">
        <v>394</v>
      </c>
      <c r="G213">
        <v>0.191</v>
      </c>
      <c r="H213">
        <v>18.4</v>
      </c>
      <c r="I213">
        <v>231</v>
      </c>
      <c r="J213">
        <v>0</v>
      </c>
      <c r="K213">
        <v>13</v>
      </c>
      <c r="L213">
        <v>0</v>
      </c>
      <c r="M213">
        <v>27</v>
      </c>
      <c r="N213">
        <v>0.392</v>
      </c>
      <c r="O213">
        <v>0.078</v>
      </c>
      <c r="P213">
        <v>0.035</v>
      </c>
    </row>
    <row r="214" spans="1:16" ht="12.75">
      <c r="A214">
        <v>2694</v>
      </c>
      <c r="B214" t="s">
        <v>18</v>
      </c>
      <c r="C214" t="s">
        <v>163</v>
      </c>
      <c r="D214" t="s">
        <v>20</v>
      </c>
      <c r="E214">
        <v>313</v>
      </c>
      <c r="F214">
        <v>391</v>
      </c>
      <c r="G214">
        <v>0.2</v>
      </c>
      <c r="H214">
        <v>24.7</v>
      </c>
      <c r="I214">
        <v>294</v>
      </c>
      <c r="J214">
        <v>0</v>
      </c>
      <c r="K214">
        <v>13</v>
      </c>
      <c r="L214">
        <v>0</v>
      </c>
      <c r="M214">
        <v>27</v>
      </c>
      <c r="N214">
        <v>0.388</v>
      </c>
      <c r="O214">
        <v>0.078</v>
      </c>
      <c r="P214">
        <v>0.037</v>
      </c>
    </row>
    <row r="215" spans="1:16" ht="12.75">
      <c r="A215">
        <v>2695</v>
      </c>
      <c r="B215" t="s">
        <v>18</v>
      </c>
      <c r="C215" t="s">
        <v>164</v>
      </c>
      <c r="D215" t="s">
        <v>20</v>
      </c>
      <c r="E215">
        <v>350</v>
      </c>
      <c r="F215">
        <v>415</v>
      </c>
      <c r="G215">
        <v>0.154</v>
      </c>
      <c r="H215">
        <v>25.9</v>
      </c>
      <c r="I215">
        <v>401</v>
      </c>
      <c r="J215">
        <v>0</v>
      </c>
      <c r="K215">
        <v>13</v>
      </c>
      <c r="L215">
        <v>0</v>
      </c>
      <c r="M215">
        <v>27</v>
      </c>
      <c r="N215">
        <v>0.308</v>
      </c>
      <c r="O215">
        <v>0.084</v>
      </c>
      <c r="P215">
        <v>0.039</v>
      </c>
    </row>
    <row r="216" spans="1:16" ht="12.75">
      <c r="A216">
        <v>2696</v>
      </c>
      <c r="B216" t="s">
        <v>18</v>
      </c>
      <c r="C216" t="s">
        <v>165</v>
      </c>
      <c r="D216" t="s">
        <v>20</v>
      </c>
      <c r="E216">
        <v>350</v>
      </c>
      <c r="F216">
        <v>389</v>
      </c>
      <c r="G216">
        <v>0.099</v>
      </c>
      <c r="H216">
        <v>22.6</v>
      </c>
      <c r="I216">
        <v>548</v>
      </c>
      <c r="J216">
        <v>0</v>
      </c>
      <c r="K216">
        <v>13</v>
      </c>
      <c r="L216">
        <v>0</v>
      </c>
      <c r="M216">
        <v>26</v>
      </c>
      <c r="N216">
        <v>0.2</v>
      </c>
      <c r="O216">
        <v>0.088</v>
      </c>
      <c r="P216">
        <v>0.046</v>
      </c>
    </row>
    <row r="217" spans="1:16" ht="12.75">
      <c r="A217">
        <v>2697</v>
      </c>
      <c r="B217" t="s">
        <v>18</v>
      </c>
      <c r="C217" t="s">
        <v>166</v>
      </c>
      <c r="D217" t="s">
        <v>20</v>
      </c>
      <c r="E217">
        <v>352</v>
      </c>
      <c r="F217">
        <v>384</v>
      </c>
      <c r="G217">
        <v>0.083</v>
      </c>
      <c r="H217">
        <v>25.7</v>
      </c>
      <c r="I217">
        <v>740</v>
      </c>
      <c r="J217">
        <v>0</v>
      </c>
      <c r="K217">
        <v>13</v>
      </c>
      <c r="L217">
        <v>0</v>
      </c>
      <c r="M217">
        <v>27</v>
      </c>
      <c r="N217">
        <v>0.187</v>
      </c>
      <c r="O217">
        <v>0.097</v>
      </c>
      <c r="P217">
        <v>0.045</v>
      </c>
    </row>
    <row r="218" spans="1:16" ht="12.75">
      <c r="A218">
        <v>2698</v>
      </c>
      <c r="B218" t="s">
        <v>18</v>
      </c>
      <c r="C218" t="s">
        <v>167</v>
      </c>
      <c r="D218" t="s">
        <v>20</v>
      </c>
      <c r="E218">
        <v>362</v>
      </c>
      <c r="F218">
        <v>387</v>
      </c>
      <c r="G218">
        <v>0.065</v>
      </c>
      <c r="H218">
        <v>27.2</v>
      </c>
      <c r="I218">
        <v>994</v>
      </c>
      <c r="J218">
        <v>0</v>
      </c>
      <c r="K218">
        <v>13</v>
      </c>
      <c r="L218">
        <v>0</v>
      </c>
      <c r="M218">
        <v>27</v>
      </c>
      <c r="N218">
        <v>0.128</v>
      </c>
      <c r="O218">
        <v>0.085</v>
      </c>
      <c r="P218">
        <v>0.042</v>
      </c>
    </row>
    <row r="219" ht="12.75">
      <c r="A219" t="s">
        <v>209</v>
      </c>
    </row>
    <row r="220" spans="1:16" ht="12.75">
      <c r="A220">
        <v>2690</v>
      </c>
      <c r="B220" t="s">
        <v>24</v>
      </c>
      <c r="C220" t="s">
        <v>210</v>
      </c>
      <c r="D220" t="s">
        <v>20</v>
      </c>
      <c r="E220">
        <v>305</v>
      </c>
      <c r="F220">
        <v>388</v>
      </c>
      <c r="G220">
        <v>0.213</v>
      </c>
      <c r="H220">
        <v>0.2</v>
      </c>
      <c r="I220">
        <v>3</v>
      </c>
      <c r="J220">
        <v>0</v>
      </c>
      <c r="K220">
        <v>13</v>
      </c>
      <c r="L220">
        <v>0</v>
      </c>
      <c r="M220">
        <v>27</v>
      </c>
      <c r="N220">
        <v>1</v>
      </c>
      <c r="O220">
        <v>0</v>
      </c>
      <c r="P220">
        <v>0</v>
      </c>
    </row>
    <row r="221" spans="1:16" ht="12.75">
      <c r="A221">
        <v>2691</v>
      </c>
      <c r="B221" t="s">
        <v>18</v>
      </c>
      <c r="C221" t="s">
        <v>211</v>
      </c>
      <c r="D221" t="s">
        <v>20</v>
      </c>
      <c r="E221">
        <v>261</v>
      </c>
      <c r="F221">
        <v>394</v>
      </c>
      <c r="G221">
        <v>0.337</v>
      </c>
      <c r="H221">
        <v>8.5</v>
      </c>
      <c r="I221">
        <v>61</v>
      </c>
      <c r="J221">
        <v>0</v>
      </c>
      <c r="K221">
        <v>13</v>
      </c>
      <c r="L221">
        <v>0</v>
      </c>
      <c r="M221">
        <v>27</v>
      </c>
      <c r="N221">
        <v>1.494</v>
      </c>
      <c r="O221">
        <v>0</v>
      </c>
      <c r="P221">
        <v>0</v>
      </c>
    </row>
    <row r="222" spans="1:16" ht="12.75">
      <c r="A222">
        <v>2692</v>
      </c>
      <c r="B222" t="s">
        <v>18</v>
      </c>
      <c r="C222" t="s">
        <v>212</v>
      </c>
      <c r="D222" t="s">
        <v>20</v>
      </c>
      <c r="E222">
        <v>322</v>
      </c>
      <c r="F222">
        <v>439</v>
      </c>
      <c r="G222">
        <v>0.266</v>
      </c>
      <c r="H222">
        <v>20.8</v>
      </c>
      <c r="I222">
        <v>187</v>
      </c>
      <c r="J222">
        <v>0</v>
      </c>
      <c r="K222">
        <v>13</v>
      </c>
      <c r="L222">
        <v>0</v>
      </c>
      <c r="M222">
        <v>27</v>
      </c>
      <c r="N222">
        <v>0.873</v>
      </c>
      <c r="O222">
        <v>0</v>
      </c>
      <c r="P222">
        <v>0</v>
      </c>
    </row>
    <row r="223" spans="1:16" ht="12.75">
      <c r="A223">
        <v>2693</v>
      </c>
      <c r="B223" t="s">
        <v>18</v>
      </c>
      <c r="C223" t="s">
        <v>213</v>
      </c>
      <c r="D223" t="s">
        <v>20</v>
      </c>
      <c r="E223">
        <v>317</v>
      </c>
      <c r="F223">
        <v>414</v>
      </c>
      <c r="G223">
        <v>0.234</v>
      </c>
      <c r="H223">
        <v>22.6</v>
      </c>
      <c r="I223">
        <v>231</v>
      </c>
      <c r="J223">
        <v>0</v>
      </c>
      <c r="K223">
        <v>13</v>
      </c>
      <c r="L223">
        <v>0</v>
      </c>
      <c r="M223">
        <v>27</v>
      </c>
      <c r="N223">
        <v>0.889</v>
      </c>
      <c r="O223">
        <v>0</v>
      </c>
      <c r="P223">
        <v>0</v>
      </c>
    </row>
    <row r="224" spans="1:16" ht="12.75">
      <c r="A224">
        <v>2694</v>
      </c>
      <c r="B224" t="s">
        <v>18</v>
      </c>
      <c r="C224" t="s">
        <v>214</v>
      </c>
      <c r="D224" t="s">
        <v>20</v>
      </c>
      <c r="E224">
        <v>316</v>
      </c>
      <c r="F224">
        <v>400</v>
      </c>
      <c r="G224">
        <v>0.21</v>
      </c>
      <c r="H224">
        <v>25.8</v>
      </c>
      <c r="I224">
        <v>294</v>
      </c>
      <c r="J224">
        <v>0</v>
      </c>
      <c r="K224">
        <v>13</v>
      </c>
      <c r="L224">
        <v>0</v>
      </c>
      <c r="M224">
        <v>27</v>
      </c>
      <c r="N224">
        <v>0.884</v>
      </c>
      <c r="O224">
        <v>0</v>
      </c>
      <c r="P224">
        <v>0</v>
      </c>
    </row>
    <row r="225" spans="1:16" ht="12.75">
      <c r="A225">
        <v>2695</v>
      </c>
      <c r="B225" t="s">
        <v>18</v>
      </c>
      <c r="C225" t="s">
        <v>215</v>
      </c>
      <c r="D225" t="s">
        <v>20</v>
      </c>
      <c r="E225">
        <v>340</v>
      </c>
      <c r="F225">
        <v>398</v>
      </c>
      <c r="G225">
        <v>0.145</v>
      </c>
      <c r="H225">
        <v>24.3</v>
      </c>
      <c r="I225">
        <v>401</v>
      </c>
      <c r="J225">
        <v>0</v>
      </c>
      <c r="K225">
        <v>13</v>
      </c>
      <c r="L225">
        <v>0</v>
      </c>
      <c r="M225">
        <v>27</v>
      </c>
      <c r="N225">
        <v>0.623</v>
      </c>
      <c r="O225">
        <v>0</v>
      </c>
      <c r="P225">
        <v>0</v>
      </c>
    </row>
    <row r="226" spans="1:16" ht="12.75">
      <c r="A226">
        <v>2696</v>
      </c>
      <c r="B226" t="s">
        <v>18</v>
      </c>
      <c r="C226" t="s">
        <v>216</v>
      </c>
      <c r="D226" t="s">
        <v>20</v>
      </c>
      <c r="E226">
        <v>351</v>
      </c>
      <c r="F226">
        <v>399</v>
      </c>
      <c r="G226">
        <v>0.12</v>
      </c>
      <c r="H226">
        <v>27.5</v>
      </c>
      <c r="I226">
        <v>548</v>
      </c>
      <c r="J226">
        <v>0</v>
      </c>
      <c r="K226">
        <v>13</v>
      </c>
      <c r="L226">
        <v>0</v>
      </c>
      <c r="M226">
        <v>26</v>
      </c>
      <c r="N226">
        <v>0.51</v>
      </c>
      <c r="O226">
        <v>0</v>
      </c>
      <c r="P226">
        <v>0</v>
      </c>
    </row>
    <row r="227" spans="1:16" ht="12.75">
      <c r="A227">
        <v>2697</v>
      </c>
      <c r="B227" t="s">
        <v>18</v>
      </c>
      <c r="C227" t="s">
        <v>217</v>
      </c>
      <c r="D227" t="s">
        <v>20</v>
      </c>
      <c r="E227">
        <v>363</v>
      </c>
      <c r="F227">
        <v>369</v>
      </c>
      <c r="G227">
        <v>0.016</v>
      </c>
      <c r="H227">
        <v>4.9</v>
      </c>
      <c r="I227">
        <v>740</v>
      </c>
      <c r="J227">
        <v>0</v>
      </c>
      <c r="K227">
        <v>13</v>
      </c>
      <c r="L227">
        <v>0</v>
      </c>
      <c r="M227">
        <v>27</v>
      </c>
      <c r="N227">
        <v>0.093</v>
      </c>
      <c r="O227">
        <v>0.228</v>
      </c>
      <c r="P227">
        <v>0.051</v>
      </c>
    </row>
    <row r="228" spans="1:16" ht="12.75">
      <c r="A228">
        <v>2698</v>
      </c>
      <c r="B228" t="s">
        <v>18</v>
      </c>
      <c r="C228" t="s">
        <v>218</v>
      </c>
      <c r="D228" t="s">
        <v>20</v>
      </c>
      <c r="E228">
        <v>371</v>
      </c>
      <c r="F228">
        <v>405</v>
      </c>
      <c r="G228">
        <v>0.083</v>
      </c>
      <c r="H228">
        <v>34.6</v>
      </c>
      <c r="I228">
        <v>994</v>
      </c>
      <c r="J228">
        <v>0</v>
      </c>
      <c r="K228">
        <v>13</v>
      </c>
      <c r="L228">
        <v>0</v>
      </c>
      <c r="M228">
        <v>26</v>
      </c>
      <c r="N228">
        <v>0.34</v>
      </c>
      <c r="O228">
        <v>0</v>
      </c>
      <c r="P228">
        <v>0</v>
      </c>
    </row>
    <row r="229" ht="12.75">
      <c r="A229" t="s">
        <v>219</v>
      </c>
    </row>
    <row r="230" spans="1:16" ht="12.75">
      <c r="A230">
        <v>2699</v>
      </c>
      <c r="B230" t="s">
        <v>24</v>
      </c>
      <c r="C230" t="s">
        <v>220</v>
      </c>
      <c r="D230" t="s">
        <v>20</v>
      </c>
      <c r="E230">
        <v>296</v>
      </c>
      <c r="F230">
        <v>420</v>
      </c>
      <c r="G230">
        <v>0.295</v>
      </c>
      <c r="H230">
        <v>0.3</v>
      </c>
      <c r="I230">
        <v>3</v>
      </c>
      <c r="J230">
        <v>0</v>
      </c>
      <c r="K230">
        <v>13</v>
      </c>
      <c r="L230">
        <v>0</v>
      </c>
      <c r="M230">
        <v>27</v>
      </c>
      <c r="N230">
        <v>1</v>
      </c>
      <c r="O230">
        <v>0</v>
      </c>
      <c r="P230">
        <v>0</v>
      </c>
    </row>
    <row r="231" spans="1:16" ht="12.75">
      <c r="A231">
        <v>2700</v>
      </c>
      <c r="B231" t="s">
        <v>18</v>
      </c>
      <c r="C231" t="s">
        <v>221</v>
      </c>
      <c r="D231" t="s">
        <v>20</v>
      </c>
      <c r="E231">
        <v>290</v>
      </c>
      <c r="F231">
        <v>396</v>
      </c>
      <c r="G231">
        <v>0.267</v>
      </c>
      <c r="H231">
        <v>6.8</v>
      </c>
      <c r="I231">
        <v>61</v>
      </c>
      <c r="J231">
        <v>0</v>
      </c>
      <c r="K231">
        <v>13</v>
      </c>
      <c r="L231">
        <v>0</v>
      </c>
      <c r="M231">
        <v>27</v>
      </c>
      <c r="N231">
        <v>1.06</v>
      </c>
      <c r="O231">
        <v>0.193</v>
      </c>
      <c r="P231">
        <v>0.06</v>
      </c>
    </row>
    <row r="232" spans="1:16" ht="12.75">
      <c r="A232">
        <v>2701</v>
      </c>
      <c r="B232" t="s">
        <v>18</v>
      </c>
      <c r="C232" t="s">
        <v>222</v>
      </c>
      <c r="D232" t="s">
        <v>20</v>
      </c>
      <c r="E232">
        <v>301</v>
      </c>
      <c r="F232">
        <v>419</v>
      </c>
      <c r="G232">
        <v>0.281</v>
      </c>
      <c r="H232">
        <v>22</v>
      </c>
      <c r="I232">
        <v>187</v>
      </c>
      <c r="J232">
        <v>0</v>
      </c>
      <c r="K232">
        <v>13</v>
      </c>
      <c r="L232">
        <v>0</v>
      </c>
      <c r="M232">
        <v>27</v>
      </c>
      <c r="N232">
        <v>0.959</v>
      </c>
      <c r="O232">
        <v>0.008</v>
      </c>
      <c r="P232">
        <v>0.002</v>
      </c>
    </row>
    <row r="233" spans="1:16" ht="12.75">
      <c r="A233">
        <v>2702</v>
      </c>
      <c r="B233" t="s">
        <v>18</v>
      </c>
      <c r="C233" t="s">
        <v>223</v>
      </c>
      <c r="D233" t="s">
        <v>20</v>
      </c>
      <c r="E233">
        <v>359</v>
      </c>
      <c r="F233">
        <v>424</v>
      </c>
      <c r="G233">
        <v>0.153</v>
      </c>
      <c r="H233">
        <v>14.7</v>
      </c>
      <c r="I233">
        <v>231</v>
      </c>
      <c r="J233">
        <v>0</v>
      </c>
      <c r="K233">
        <v>13</v>
      </c>
      <c r="L233">
        <v>0</v>
      </c>
      <c r="M233">
        <v>27</v>
      </c>
      <c r="N233">
        <v>0.507</v>
      </c>
      <c r="O233">
        <v>0</v>
      </c>
      <c r="P233">
        <v>0</v>
      </c>
    </row>
    <row r="234" spans="1:16" ht="12.75">
      <c r="A234">
        <v>2703</v>
      </c>
      <c r="B234" t="s">
        <v>18</v>
      </c>
      <c r="C234" t="s">
        <v>224</v>
      </c>
      <c r="D234" t="s">
        <v>20</v>
      </c>
      <c r="E234">
        <v>321</v>
      </c>
      <c r="F234">
        <v>398</v>
      </c>
      <c r="G234">
        <v>0.193</v>
      </c>
      <c r="H234">
        <v>23.7</v>
      </c>
      <c r="I234">
        <v>294</v>
      </c>
      <c r="J234">
        <v>0</v>
      </c>
      <c r="K234">
        <v>13</v>
      </c>
      <c r="L234">
        <v>0</v>
      </c>
      <c r="M234">
        <v>27</v>
      </c>
      <c r="N234">
        <v>0.754</v>
      </c>
      <c r="O234">
        <v>0.177</v>
      </c>
      <c r="P234">
        <v>0.055</v>
      </c>
    </row>
    <row r="235" spans="1:16" ht="12.75">
      <c r="A235">
        <v>2704</v>
      </c>
      <c r="B235" t="s">
        <v>18</v>
      </c>
      <c r="C235" t="s">
        <v>225</v>
      </c>
      <c r="D235" t="s">
        <v>20</v>
      </c>
      <c r="E235">
        <v>331</v>
      </c>
      <c r="F235">
        <v>388</v>
      </c>
      <c r="G235">
        <v>0.146</v>
      </c>
      <c r="H235">
        <v>24.5</v>
      </c>
      <c r="I235">
        <v>401</v>
      </c>
      <c r="J235">
        <v>0</v>
      </c>
      <c r="K235">
        <v>13</v>
      </c>
      <c r="L235">
        <v>0</v>
      </c>
      <c r="M235">
        <v>27</v>
      </c>
      <c r="N235">
        <v>0.619</v>
      </c>
      <c r="O235">
        <v>0.258</v>
      </c>
      <c r="P235">
        <v>0.082</v>
      </c>
    </row>
    <row r="236" spans="1:16" ht="12.75">
      <c r="A236">
        <v>2705</v>
      </c>
      <c r="B236" t="s">
        <v>18</v>
      </c>
      <c r="C236" t="s">
        <v>226</v>
      </c>
      <c r="D236" t="s">
        <v>20</v>
      </c>
      <c r="E236">
        <v>377</v>
      </c>
      <c r="F236">
        <v>425</v>
      </c>
      <c r="G236">
        <v>0.112</v>
      </c>
      <c r="H236">
        <v>25.7</v>
      </c>
      <c r="I236">
        <v>548</v>
      </c>
      <c r="J236">
        <v>0</v>
      </c>
      <c r="K236">
        <v>13</v>
      </c>
      <c r="L236">
        <v>0</v>
      </c>
      <c r="M236">
        <v>27</v>
      </c>
      <c r="N236">
        <v>0.372</v>
      </c>
      <c r="O236">
        <v>0</v>
      </c>
      <c r="P236">
        <v>0</v>
      </c>
    </row>
    <row r="237" spans="1:16" ht="12.75">
      <c r="A237">
        <v>2706</v>
      </c>
      <c r="B237" t="s">
        <v>18</v>
      </c>
      <c r="C237" t="s">
        <v>227</v>
      </c>
      <c r="D237" t="s">
        <v>20</v>
      </c>
      <c r="E237">
        <v>396</v>
      </c>
      <c r="F237">
        <v>419</v>
      </c>
      <c r="G237">
        <v>0.054</v>
      </c>
      <c r="H237">
        <v>16.7</v>
      </c>
      <c r="I237">
        <v>740</v>
      </c>
      <c r="J237">
        <v>0</v>
      </c>
      <c r="K237">
        <v>13</v>
      </c>
      <c r="L237">
        <v>0</v>
      </c>
      <c r="M237">
        <v>27</v>
      </c>
      <c r="N237">
        <v>0.186</v>
      </c>
      <c r="O237">
        <v>0.008</v>
      </c>
      <c r="P237">
        <v>0.002</v>
      </c>
    </row>
    <row r="238" spans="1:16" ht="12.75">
      <c r="A238">
        <v>2707</v>
      </c>
      <c r="B238" t="s">
        <v>18</v>
      </c>
      <c r="C238" t="s">
        <v>228</v>
      </c>
      <c r="D238" t="s">
        <v>20</v>
      </c>
      <c r="E238">
        <v>387</v>
      </c>
      <c r="F238">
        <v>401</v>
      </c>
      <c r="G238">
        <v>0.034</v>
      </c>
      <c r="H238">
        <v>14.1</v>
      </c>
      <c r="I238">
        <v>994</v>
      </c>
      <c r="J238">
        <v>0</v>
      </c>
      <c r="K238">
        <v>13</v>
      </c>
      <c r="L238">
        <v>0</v>
      </c>
      <c r="M238">
        <v>27</v>
      </c>
      <c r="N238">
        <v>0.133</v>
      </c>
      <c r="O238">
        <v>0.153</v>
      </c>
      <c r="P238">
        <v>0.047</v>
      </c>
    </row>
    <row r="239" ht="12.75">
      <c r="A239" t="s">
        <v>229</v>
      </c>
    </row>
    <row r="240" spans="1:16" ht="12.75">
      <c r="A240">
        <v>2708</v>
      </c>
      <c r="B240" t="s">
        <v>24</v>
      </c>
      <c r="C240" t="s">
        <v>230</v>
      </c>
      <c r="D240" t="s">
        <v>20</v>
      </c>
      <c r="E240">
        <v>0</v>
      </c>
      <c r="F240">
        <v>3</v>
      </c>
      <c r="G240">
        <v>1</v>
      </c>
      <c r="H240">
        <v>1.2</v>
      </c>
      <c r="I240">
        <v>3</v>
      </c>
      <c r="J240">
        <v>0</v>
      </c>
      <c r="K240">
        <v>13</v>
      </c>
      <c r="L240">
        <v>0</v>
      </c>
      <c r="M240">
        <v>27</v>
      </c>
      <c r="N240">
        <v>1</v>
      </c>
      <c r="O240">
        <v>0</v>
      </c>
      <c r="P240">
        <v>0</v>
      </c>
    </row>
    <row r="241" spans="1:16" ht="12.75">
      <c r="A241">
        <v>2709</v>
      </c>
      <c r="B241" t="s">
        <v>18</v>
      </c>
      <c r="C241" t="s">
        <v>231</v>
      </c>
      <c r="D241" t="s">
        <v>20</v>
      </c>
      <c r="E241">
        <v>316</v>
      </c>
      <c r="F241">
        <v>396</v>
      </c>
      <c r="G241">
        <v>0.202</v>
      </c>
      <c r="H241">
        <v>5.1</v>
      </c>
      <c r="I241">
        <v>61</v>
      </c>
      <c r="J241">
        <v>0</v>
      </c>
      <c r="K241">
        <v>13</v>
      </c>
      <c r="L241">
        <v>0</v>
      </c>
      <c r="M241">
        <v>27</v>
      </c>
      <c r="N241">
        <v>0.202</v>
      </c>
      <c r="O241">
        <v>0</v>
      </c>
      <c r="P241">
        <v>0</v>
      </c>
    </row>
    <row r="242" spans="1:16" ht="12.75">
      <c r="A242">
        <v>2710</v>
      </c>
      <c r="B242" t="s">
        <v>18</v>
      </c>
      <c r="C242" t="s">
        <v>232</v>
      </c>
      <c r="D242" t="s">
        <v>20</v>
      </c>
      <c r="E242">
        <v>338</v>
      </c>
      <c r="F242">
        <v>408</v>
      </c>
      <c r="G242">
        <v>0.171</v>
      </c>
      <c r="H242">
        <v>13.3</v>
      </c>
      <c r="I242">
        <v>187</v>
      </c>
      <c r="J242">
        <v>0</v>
      </c>
      <c r="K242">
        <v>13</v>
      </c>
      <c r="L242">
        <v>0</v>
      </c>
      <c r="M242">
        <v>27</v>
      </c>
      <c r="N242">
        <v>0.171</v>
      </c>
      <c r="O242">
        <v>0</v>
      </c>
      <c r="P242">
        <v>0</v>
      </c>
    </row>
    <row r="243" spans="1:16" ht="12.75">
      <c r="A243">
        <v>2711</v>
      </c>
      <c r="B243" t="s">
        <v>18</v>
      </c>
      <c r="C243" t="s">
        <v>233</v>
      </c>
      <c r="D243" t="s">
        <v>20</v>
      </c>
      <c r="E243">
        <v>317</v>
      </c>
      <c r="F243">
        <v>417</v>
      </c>
      <c r="G243">
        <v>0.239</v>
      </c>
      <c r="H243">
        <v>23.1</v>
      </c>
      <c r="I243">
        <v>231</v>
      </c>
      <c r="J243">
        <v>0</v>
      </c>
      <c r="K243">
        <v>13</v>
      </c>
      <c r="L243">
        <v>0</v>
      </c>
      <c r="M243">
        <v>27</v>
      </c>
      <c r="N243">
        <v>0.239</v>
      </c>
      <c r="O243">
        <v>0</v>
      </c>
      <c r="P243">
        <v>0</v>
      </c>
    </row>
    <row r="244" spans="1:16" ht="12.75">
      <c r="A244">
        <v>2712</v>
      </c>
      <c r="B244" t="s">
        <v>18</v>
      </c>
      <c r="C244" t="s">
        <v>234</v>
      </c>
      <c r="D244" t="s">
        <v>20</v>
      </c>
      <c r="E244">
        <v>332</v>
      </c>
      <c r="F244">
        <v>396</v>
      </c>
      <c r="G244">
        <v>0.161</v>
      </c>
      <c r="H244">
        <v>19.8</v>
      </c>
      <c r="I244">
        <v>294</v>
      </c>
      <c r="J244">
        <v>0</v>
      </c>
      <c r="K244">
        <v>13</v>
      </c>
      <c r="L244">
        <v>0</v>
      </c>
      <c r="M244">
        <v>27</v>
      </c>
      <c r="N244">
        <v>0.161</v>
      </c>
      <c r="O244">
        <v>0</v>
      </c>
      <c r="P244">
        <v>0</v>
      </c>
    </row>
    <row r="245" spans="1:16" ht="12.75">
      <c r="A245">
        <v>2713</v>
      </c>
      <c r="B245" t="s">
        <v>18</v>
      </c>
      <c r="C245" t="s">
        <v>235</v>
      </c>
      <c r="D245" t="s">
        <v>20</v>
      </c>
      <c r="E245">
        <v>324</v>
      </c>
      <c r="F245">
        <v>401</v>
      </c>
      <c r="G245">
        <v>0.192</v>
      </c>
      <c r="H245">
        <v>32.2</v>
      </c>
      <c r="I245">
        <v>401</v>
      </c>
      <c r="J245">
        <v>0</v>
      </c>
      <c r="K245">
        <v>13</v>
      </c>
      <c r="L245">
        <v>0</v>
      </c>
      <c r="M245">
        <v>27</v>
      </c>
      <c r="N245">
        <v>0.192</v>
      </c>
      <c r="O245">
        <v>0</v>
      </c>
      <c r="P245">
        <v>0</v>
      </c>
    </row>
    <row r="246" spans="1:16" ht="12.75">
      <c r="A246">
        <v>2714</v>
      </c>
      <c r="B246" t="s">
        <v>18</v>
      </c>
      <c r="C246" t="s">
        <v>236</v>
      </c>
      <c r="D246" t="s">
        <v>20</v>
      </c>
      <c r="E246">
        <v>352</v>
      </c>
      <c r="F246">
        <v>386</v>
      </c>
      <c r="G246">
        <v>0.088</v>
      </c>
      <c r="H246">
        <v>20.2</v>
      </c>
      <c r="I246">
        <v>548</v>
      </c>
      <c r="J246">
        <v>0</v>
      </c>
      <c r="K246">
        <v>13</v>
      </c>
      <c r="L246">
        <v>0</v>
      </c>
      <c r="M246">
        <v>27</v>
      </c>
      <c r="N246">
        <v>0.088</v>
      </c>
      <c r="O246">
        <v>0</v>
      </c>
      <c r="P246">
        <v>0</v>
      </c>
    </row>
    <row r="247" spans="1:16" ht="12.75">
      <c r="A247">
        <v>2715</v>
      </c>
      <c r="B247" t="s">
        <v>18</v>
      </c>
      <c r="C247" t="s">
        <v>237</v>
      </c>
      <c r="D247" t="s">
        <v>20</v>
      </c>
      <c r="E247">
        <v>341</v>
      </c>
      <c r="F247">
        <v>389</v>
      </c>
      <c r="G247">
        <v>0.123</v>
      </c>
      <c r="H247">
        <v>38.2</v>
      </c>
      <c r="I247">
        <v>740</v>
      </c>
      <c r="J247">
        <v>0</v>
      </c>
      <c r="K247">
        <v>13</v>
      </c>
      <c r="L247">
        <v>0</v>
      </c>
      <c r="M247">
        <v>27</v>
      </c>
      <c r="N247">
        <v>0.123</v>
      </c>
      <c r="O247">
        <v>0</v>
      </c>
      <c r="P247">
        <v>0</v>
      </c>
    </row>
    <row r="248" spans="1:16" ht="12.75">
      <c r="A248">
        <v>2716</v>
      </c>
      <c r="B248" t="s">
        <v>18</v>
      </c>
      <c r="C248" t="s">
        <v>238</v>
      </c>
      <c r="D248" t="s">
        <v>20</v>
      </c>
      <c r="E248">
        <v>325</v>
      </c>
      <c r="F248">
        <v>367</v>
      </c>
      <c r="G248">
        <v>0.114</v>
      </c>
      <c r="H248">
        <v>47.5</v>
      </c>
      <c r="I248">
        <v>994</v>
      </c>
      <c r="J248">
        <v>0</v>
      </c>
      <c r="K248">
        <v>13</v>
      </c>
      <c r="L248">
        <v>0</v>
      </c>
      <c r="M248">
        <v>27</v>
      </c>
      <c r="N248">
        <v>0.114</v>
      </c>
      <c r="O248">
        <v>0</v>
      </c>
      <c r="P248">
        <v>0</v>
      </c>
    </row>
    <row r="249" ht="12.75">
      <c r="A249" t="s">
        <v>239</v>
      </c>
    </row>
    <row r="250" spans="1:16" ht="12.75">
      <c r="A250">
        <v>2717</v>
      </c>
      <c r="B250" t="s">
        <v>24</v>
      </c>
      <c r="C250" t="s">
        <v>240</v>
      </c>
      <c r="D250" t="s">
        <v>20</v>
      </c>
      <c r="E250">
        <v>0</v>
      </c>
      <c r="F250">
        <v>386</v>
      </c>
      <c r="G250">
        <v>1</v>
      </c>
      <c r="H250">
        <v>1.2</v>
      </c>
      <c r="I250">
        <v>3</v>
      </c>
      <c r="J250">
        <v>0</v>
      </c>
      <c r="K250">
        <v>13</v>
      </c>
      <c r="L250">
        <v>0</v>
      </c>
      <c r="M250">
        <v>27</v>
      </c>
      <c r="N250">
        <v>1</v>
      </c>
      <c r="O250">
        <v>0</v>
      </c>
      <c r="P250">
        <v>0</v>
      </c>
    </row>
    <row r="251" spans="1:16" ht="12.75">
      <c r="A251">
        <v>2718</v>
      </c>
      <c r="B251" t="s">
        <v>18</v>
      </c>
      <c r="C251" t="s">
        <v>241</v>
      </c>
      <c r="D251" t="s">
        <v>20</v>
      </c>
      <c r="E251">
        <v>249</v>
      </c>
      <c r="F251">
        <v>396</v>
      </c>
      <c r="G251">
        <v>0.371</v>
      </c>
      <c r="H251">
        <v>9.4</v>
      </c>
      <c r="I251">
        <v>61</v>
      </c>
      <c r="J251">
        <v>0</v>
      </c>
      <c r="K251">
        <v>13</v>
      </c>
      <c r="L251">
        <v>0</v>
      </c>
      <c r="M251">
        <v>27</v>
      </c>
      <c r="N251">
        <v>0.371</v>
      </c>
      <c r="O251">
        <v>0</v>
      </c>
      <c r="P251">
        <v>0</v>
      </c>
    </row>
    <row r="252" spans="1:16" ht="12.75">
      <c r="A252">
        <v>2719</v>
      </c>
      <c r="B252" t="s">
        <v>18</v>
      </c>
      <c r="C252" t="s">
        <v>242</v>
      </c>
      <c r="D252" t="s">
        <v>20</v>
      </c>
      <c r="E252">
        <v>336</v>
      </c>
      <c r="F252">
        <v>444</v>
      </c>
      <c r="G252">
        <v>0.243</v>
      </c>
      <c r="H252">
        <v>19</v>
      </c>
      <c r="I252">
        <v>187</v>
      </c>
      <c r="J252">
        <v>0</v>
      </c>
      <c r="K252">
        <v>13</v>
      </c>
      <c r="L252">
        <v>0</v>
      </c>
      <c r="M252">
        <v>27</v>
      </c>
      <c r="N252">
        <v>0.243</v>
      </c>
      <c r="O252">
        <v>0</v>
      </c>
      <c r="P252">
        <v>0</v>
      </c>
    </row>
    <row r="253" spans="1:16" ht="12.75">
      <c r="A253">
        <v>2720</v>
      </c>
      <c r="B253" t="s">
        <v>18</v>
      </c>
      <c r="C253" t="s">
        <v>243</v>
      </c>
      <c r="D253" t="s">
        <v>20</v>
      </c>
      <c r="E253">
        <v>346</v>
      </c>
      <c r="F253">
        <v>412</v>
      </c>
      <c r="G253">
        <v>0.16</v>
      </c>
      <c r="H253">
        <v>15.4</v>
      </c>
      <c r="I253">
        <v>231</v>
      </c>
      <c r="J253">
        <v>0</v>
      </c>
      <c r="K253">
        <v>13</v>
      </c>
      <c r="L253">
        <v>0</v>
      </c>
      <c r="M253">
        <v>27</v>
      </c>
      <c r="N253">
        <v>0.16</v>
      </c>
      <c r="O253">
        <v>0</v>
      </c>
      <c r="P253">
        <v>0</v>
      </c>
    </row>
    <row r="254" spans="1:16" ht="12.75">
      <c r="A254">
        <v>2721</v>
      </c>
      <c r="B254" t="s">
        <v>18</v>
      </c>
      <c r="C254" t="s">
        <v>244</v>
      </c>
      <c r="D254" t="s">
        <v>20</v>
      </c>
      <c r="E254">
        <v>348</v>
      </c>
      <c r="F254">
        <v>399</v>
      </c>
      <c r="G254">
        <v>0.127</v>
      </c>
      <c r="H254">
        <v>15.6</v>
      </c>
      <c r="I254">
        <v>294</v>
      </c>
      <c r="J254">
        <v>0</v>
      </c>
      <c r="K254">
        <v>13</v>
      </c>
      <c r="L254">
        <v>0</v>
      </c>
      <c r="M254">
        <v>27</v>
      </c>
      <c r="N254">
        <v>0.127</v>
      </c>
      <c r="O254">
        <v>0</v>
      </c>
      <c r="P254">
        <v>0</v>
      </c>
    </row>
    <row r="255" spans="1:16" ht="12.75">
      <c r="A255">
        <v>2722</v>
      </c>
      <c r="B255" t="s">
        <v>18</v>
      </c>
      <c r="C255" t="s">
        <v>245</v>
      </c>
      <c r="D255" t="s">
        <v>20</v>
      </c>
      <c r="E255">
        <v>348</v>
      </c>
      <c r="F255">
        <v>387</v>
      </c>
      <c r="G255">
        <v>0.1</v>
      </c>
      <c r="H255">
        <v>16.8</v>
      </c>
      <c r="I255">
        <v>401</v>
      </c>
      <c r="J255">
        <v>0</v>
      </c>
      <c r="K255">
        <v>13</v>
      </c>
      <c r="L255">
        <v>0</v>
      </c>
      <c r="M255">
        <v>27</v>
      </c>
      <c r="N255">
        <v>0.1</v>
      </c>
      <c r="O255">
        <v>0</v>
      </c>
      <c r="P255">
        <v>0</v>
      </c>
    </row>
    <row r="256" spans="1:16" ht="12.75">
      <c r="A256">
        <v>2723</v>
      </c>
      <c r="B256" t="s">
        <v>18</v>
      </c>
      <c r="C256" t="s">
        <v>246</v>
      </c>
      <c r="D256" t="s">
        <v>20</v>
      </c>
      <c r="E256">
        <v>341</v>
      </c>
      <c r="F256">
        <v>385</v>
      </c>
      <c r="G256">
        <v>0.114</v>
      </c>
      <c r="H256">
        <v>26.2</v>
      </c>
      <c r="I256">
        <v>548</v>
      </c>
      <c r="J256">
        <v>0</v>
      </c>
      <c r="K256">
        <v>13</v>
      </c>
      <c r="L256">
        <v>0</v>
      </c>
      <c r="M256">
        <v>27</v>
      </c>
      <c r="N256">
        <v>0.114</v>
      </c>
      <c r="O256">
        <v>0.002</v>
      </c>
      <c r="P256">
        <v>0.002</v>
      </c>
    </row>
    <row r="257" spans="1:16" ht="12.75">
      <c r="A257">
        <v>2724</v>
      </c>
      <c r="B257" t="s">
        <v>18</v>
      </c>
      <c r="C257" t="s">
        <v>247</v>
      </c>
      <c r="D257" t="s">
        <v>20</v>
      </c>
      <c r="E257">
        <v>385</v>
      </c>
      <c r="F257">
        <v>422</v>
      </c>
      <c r="G257">
        <v>0.087</v>
      </c>
      <c r="H257">
        <v>26.9</v>
      </c>
      <c r="I257">
        <v>740</v>
      </c>
      <c r="J257">
        <v>0</v>
      </c>
      <c r="K257">
        <v>13</v>
      </c>
      <c r="L257">
        <v>0</v>
      </c>
      <c r="M257">
        <v>27</v>
      </c>
      <c r="N257">
        <v>0.087</v>
      </c>
      <c r="O257">
        <v>0</v>
      </c>
      <c r="P257">
        <v>0</v>
      </c>
    </row>
    <row r="258" spans="1:16" ht="12.75">
      <c r="A258">
        <v>2725</v>
      </c>
      <c r="B258" t="s">
        <v>18</v>
      </c>
      <c r="C258" t="s">
        <v>248</v>
      </c>
      <c r="D258" t="s">
        <v>20</v>
      </c>
      <c r="E258">
        <v>364</v>
      </c>
      <c r="F258">
        <v>373</v>
      </c>
      <c r="G258">
        <v>0.024</v>
      </c>
      <c r="H258">
        <v>9.9</v>
      </c>
      <c r="I258">
        <v>994</v>
      </c>
      <c r="J258">
        <v>0</v>
      </c>
      <c r="K258">
        <v>13</v>
      </c>
      <c r="L258">
        <v>0</v>
      </c>
      <c r="M258">
        <v>27</v>
      </c>
      <c r="N258">
        <v>0.024</v>
      </c>
      <c r="O258">
        <v>0.033</v>
      </c>
      <c r="P258">
        <v>0.034</v>
      </c>
    </row>
    <row r="259" ht="12.75">
      <c r="A259" t="s">
        <v>249</v>
      </c>
    </row>
    <row r="260" spans="1:16" ht="12.75">
      <c r="A260">
        <v>2726</v>
      </c>
      <c r="B260" t="s">
        <v>24</v>
      </c>
      <c r="C260" t="s">
        <v>250</v>
      </c>
      <c r="D260" t="s">
        <v>20</v>
      </c>
      <c r="E260">
        <v>38</v>
      </c>
      <c r="F260">
        <v>405</v>
      </c>
      <c r="G260">
        <v>0.906</v>
      </c>
      <c r="H260">
        <v>1</v>
      </c>
      <c r="I260">
        <v>3</v>
      </c>
      <c r="J260">
        <v>0</v>
      </c>
      <c r="K260">
        <v>13</v>
      </c>
      <c r="L260">
        <v>0</v>
      </c>
      <c r="M260">
        <v>27</v>
      </c>
      <c r="N260">
        <v>1</v>
      </c>
      <c r="O260">
        <v>0</v>
      </c>
      <c r="P260">
        <v>0</v>
      </c>
    </row>
    <row r="261" spans="1:16" ht="12.75">
      <c r="A261">
        <v>2727</v>
      </c>
      <c r="B261" t="s">
        <v>18</v>
      </c>
      <c r="C261" t="s">
        <v>251</v>
      </c>
      <c r="D261" t="s">
        <v>20</v>
      </c>
      <c r="E261">
        <v>305</v>
      </c>
      <c r="F261">
        <v>382</v>
      </c>
      <c r="G261">
        <v>0.201</v>
      </c>
      <c r="H261">
        <v>5.1</v>
      </c>
      <c r="I261">
        <v>61</v>
      </c>
      <c r="J261">
        <v>0</v>
      </c>
      <c r="K261">
        <v>13</v>
      </c>
      <c r="L261">
        <v>0</v>
      </c>
      <c r="M261">
        <v>27</v>
      </c>
      <c r="N261">
        <v>0.223</v>
      </c>
      <c r="O261">
        <v>0.062</v>
      </c>
      <c r="P261">
        <v>0.06</v>
      </c>
    </row>
    <row r="262" spans="1:16" ht="12.75">
      <c r="A262">
        <v>2728</v>
      </c>
      <c r="B262" t="s">
        <v>18</v>
      </c>
      <c r="C262" t="s">
        <v>252</v>
      </c>
      <c r="D262" t="s">
        <v>20</v>
      </c>
      <c r="E262">
        <v>307</v>
      </c>
      <c r="F262">
        <v>391</v>
      </c>
      <c r="G262">
        <v>0.214</v>
      </c>
      <c r="H262">
        <v>16.8</v>
      </c>
      <c r="I262">
        <v>187</v>
      </c>
      <c r="J262">
        <v>0</v>
      </c>
      <c r="K262">
        <v>13</v>
      </c>
      <c r="L262">
        <v>0</v>
      </c>
      <c r="M262">
        <v>27</v>
      </c>
      <c r="N262">
        <v>0.237</v>
      </c>
      <c r="O262">
        <v>0.038</v>
      </c>
      <c r="P262">
        <v>0.035</v>
      </c>
    </row>
    <row r="263" spans="1:16" ht="12.75">
      <c r="A263">
        <v>2729</v>
      </c>
      <c r="B263" t="s">
        <v>18</v>
      </c>
      <c r="C263" t="s">
        <v>253</v>
      </c>
      <c r="D263" t="s">
        <v>20</v>
      </c>
      <c r="E263">
        <v>319</v>
      </c>
      <c r="F263">
        <v>414</v>
      </c>
      <c r="G263">
        <v>0.229</v>
      </c>
      <c r="H263">
        <v>22.1</v>
      </c>
      <c r="I263">
        <v>231</v>
      </c>
      <c r="J263">
        <v>0</v>
      </c>
      <c r="K263">
        <v>13</v>
      </c>
      <c r="L263">
        <v>0</v>
      </c>
      <c r="M263">
        <v>27</v>
      </c>
      <c r="N263">
        <v>0.252</v>
      </c>
      <c r="O263">
        <v>0</v>
      </c>
      <c r="P263">
        <v>0</v>
      </c>
    </row>
    <row r="264" spans="1:16" ht="12.75">
      <c r="A264">
        <v>2730</v>
      </c>
      <c r="B264" t="s">
        <v>18</v>
      </c>
      <c r="C264" t="s">
        <v>254</v>
      </c>
      <c r="D264" t="s">
        <v>20</v>
      </c>
      <c r="E264">
        <v>341</v>
      </c>
      <c r="F264">
        <v>397</v>
      </c>
      <c r="G264">
        <v>0.141</v>
      </c>
      <c r="H264">
        <v>17.3</v>
      </c>
      <c r="I264">
        <v>294</v>
      </c>
      <c r="J264">
        <v>0</v>
      </c>
      <c r="K264">
        <v>13</v>
      </c>
      <c r="L264">
        <v>0</v>
      </c>
      <c r="M264">
        <v>27</v>
      </c>
      <c r="N264">
        <v>0.155</v>
      </c>
      <c r="O264">
        <v>0.021</v>
      </c>
      <c r="P264">
        <v>0.02</v>
      </c>
    </row>
    <row r="265" spans="1:16" ht="12.75">
      <c r="A265">
        <v>2731</v>
      </c>
      <c r="B265" t="s">
        <v>18</v>
      </c>
      <c r="C265" t="s">
        <v>255</v>
      </c>
      <c r="D265" t="s">
        <v>20</v>
      </c>
      <c r="E265">
        <v>327</v>
      </c>
      <c r="F265">
        <v>393</v>
      </c>
      <c r="G265">
        <v>0.167</v>
      </c>
      <c r="H265">
        <v>28</v>
      </c>
      <c r="I265">
        <v>401</v>
      </c>
      <c r="J265">
        <v>0</v>
      </c>
      <c r="K265">
        <v>13</v>
      </c>
      <c r="L265">
        <v>0</v>
      </c>
      <c r="M265">
        <v>27</v>
      </c>
      <c r="N265">
        <v>0.185</v>
      </c>
      <c r="O265">
        <v>0.032</v>
      </c>
      <c r="P265">
        <v>0.03</v>
      </c>
    </row>
    <row r="266" spans="1:16" ht="12.75">
      <c r="A266">
        <v>2732</v>
      </c>
      <c r="B266" t="s">
        <v>18</v>
      </c>
      <c r="C266" t="s">
        <v>256</v>
      </c>
      <c r="D266" t="s">
        <v>20</v>
      </c>
      <c r="E266">
        <v>357</v>
      </c>
      <c r="F266">
        <v>389</v>
      </c>
      <c r="G266">
        <v>0.082</v>
      </c>
      <c r="H266">
        <v>18.8</v>
      </c>
      <c r="I266">
        <v>548</v>
      </c>
      <c r="J266">
        <v>0</v>
      </c>
      <c r="K266">
        <v>13</v>
      </c>
      <c r="L266">
        <v>0</v>
      </c>
      <c r="M266">
        <v>27</v>
      </c>
      <c r="N266">
        <v>0.091</v>
      </c>
      <c r="O266">
        <v>0.043</v>
      </c>
      <c r="P266">
        <v>0.041</v>
      </c>
    </row>
    <row r="267" spans="1:16" ht="12.75">
      <c r="A267">
        <v>2733</v>
      </c>
      <c r="B267" t="s">
        <v>18</v>
      </c>
      <c r="C267" t="s">
        <v>257</v>
      </c>
      <c r="D267" t="s">
        <v>20</v>
      </c>
      <c r="E267">
        <v>341</v>
      </c>
      <c r="F267">
        <v>388</v>
      </c>
      <c r="G267">
        <v>0.121</v>
      </c>
      <c r="H267">
        <v>37.5</v>
      </c>
      <c r="I267">
        <v>740</v>
      </c>
      <c r="J267">
        <v>0</v>
      </c>
      <c r="K267">
        <v>13</v>
      </c>
      <c r="L267">
        <v>0</v>
      </c>
      <c r="M267">
        <v>27</v>
      </c>
      <c r="N267">
        <v>0.134</v>
      </c>
      <c r="O267">
        <v>0.046</v>
      </c>
      <c r="P267">
        <v>0.043</v>
      </c>
    </row>
    <row r="268" spans="1:16" ht="12.75">
      <c r="A268">
        <v>2734</v>
      </c>
      <c r="B268" t="s">
        <v>18</v>
      </c>
      <c r="C268" t="s">
        <v>258</v>
      </c>
      <c r="D268" t="s">
        <v>20</v>
      </c>
      <c r="E268">
        <v>359</v>
      </c>
      <c r="F268">
        <v>377</v>
      </c>
      <c r="G268">
        <v>0.047</v>
      </c>
      <c r="H268">
        <v>19.5</v>
      </c>
      <c r="I268">
        <v>994</v>
      </c>
      <c r="J268">
        <v>0</v>
      </c>
      <c r="K268">
        <v>13</v>
      </c>
      <c r="L268">
        <v>0</v>
      </c>
      <c r="M268">
        <v>27</v>
      </c>
      <c r="N268">
        <v>0.053</v>
      </c>
      <c r="O268">
        <v>0.076</v>
      </c>
      <c r="P268">
        <v>0.074</v>
      </c>
    </row>
    <row r="269" spans="1:5" ht="12.75">
      <c r="A269" t="s">
        <v>259</v>
      </c>
      <c r="B269">
        <v>22</v>
      </c>
      <c r="C269">
        <v>23</v>
      </c>
      <c r="D269">
        <v>24</v>
      </c>
      <c r="E269">
        <v>25</v>
      </c>
    </row>
    <row r="270" spans="1:16" ht="12.75">
      <c r="A270">
        <v>2735</v>
      </c>
      <c r="B270" t="s">
        <v>24</v>
      </c>
      <c r="C270" t="s">
        <v>210</v>
      </c>
      <c r="D270" t="s">
        <v>20</v>
      </c>
      <c r="E270">
        <v>128</v>
      </c>
      <c r="F270">
        <v>320</v>
      </c>
      <c r="G270">
        <v>0.683</v>
      </c>
      <c r="H270">
        <v>0.8</v>
      </c>
      <c r="I270">
        <v>3</v>
      </c>
      <c r="J270">
        <v>0</v>
      </c>
      <c r="K270">
        <v>13</v>
      </c>
      <c r="L270">
        <v>0</v>
      </c>
      <c r="M270">
        <v>27</v>
      </c>
      <c r="N270">
        <v>1</v>
      </c>
      <c r="O270">
        <v>0</v>
      </c>
      <c r="P270">
        <v>0</v>
      </c>
    </row>
    <row r="271" spans="1:16" ht="12.75">
      <c r="A271">
        <v>2736</v>
      </c>
      <c r="B271" t="s">
        <v>18</v>
      </c>
      <c r="C271" t="s">
        <v>211</v>
      </c>
      <c r="D271" t="s">
        <v>20</v>
      </c>
      <c r="E271">
        <v>284</v>
      </c>
      <c r="F271">
        <v>393</v>
      </c>
      <c r="G271">
        <v>0.276</v>
      </c>
      <c r="H271">
        <v>7</v>
      </c>
      <c r="I271">
        <v>61</v>
      </c>
      <c r="J271">
        <v>0</v>
      </c>
      <c r="K271">
        <v>13</v>
      </c>
      <c r="L271">
        <v>0</v>
      </c>
      <c r="M271">
        <v>27</v>
      </c>
      <c r="N271">
        <v>0.67</v>
      </c>
      <c r="O271">
        <v>0.051</v>
      </c>
      <c r="P271">
        <v>0.024</v>
      </c>
    </row>
    <row r="272" spans="1:16" ht="12.75">
      <c r="A272">
        <v>2737</v>
      </c>
      <c r="B272" t="s">
        <v>18</v>
      </c>
      <c r="C272" t="s">
        <v>212</v>
      </c>
      <c r="D272" t="s">
        <v>20</v>
      </c>
      <c r="E272">
        <v>321</v>
      </c>
      <c r="F272">
        <v>420</v>
      </c>
      <c r="G272">
        <v>0.235</v>
      </c>
      <c r="H272">
        <v>18.4</v>
      </c>
      <c r="I272">
        <v>187</v>
      </c>
      <c r="J272">
        <v>0</v>
      </c>
      <c r="K272">
        <v>13</v>
      </c>
      <c r="L272">
        <v>0</v>
      </c>
      <c r="M272">
        <v>27</v>
      </c>
      <c r="N272">
        <v>0.497</v>
      </c>
      <c r="O272">
        <v>0.009</v>
      </c>
      <c r="P272">
        <v>0.007</v>
      </c>
    </row>
    <row r="273" spans="1:16" ht="12.75">
      <c r="A273">
        <v>2738</v>
      </c>
      <c r="B273" t="s">
        <v>18</v>
      </c>
      <c r="C273" t="s">
        <v>213</v>
      </c>
      <c r="D273" t="s">
        <v>20</v>
      </c>
      <c r="E273">
        <v>332</v>
      </c>
      <c r="F273">
        <v>416</v>
      </c>
      <c r="G273">
        <v>0.203</v>
      </c>
      <c r="H273">
        <v>19.6</v>
      </c>
      <c r="I273">
        <v>231</v>
      </c>
      <c r="J273">
        <v>0</v>
      </c>
      <c r="K273">
        <v>13</v>
      </c>
      <c r="L273">
        <v>0</v>
      </c>
      <c r="M273">
        <v>27</v>
      </c>
      <c r="N273">
        <v>0.409</v>
      </c>
      <c r="O273">
        <v>0</v>
      </c>
      <c r="P273">
        <v>0</v>
      </c>
    </row>
    <row r="274" spans="1:16" ht="12.75">
      <c r="A274">
        <v>2739</v>
      </c>
      <c r="B274" t="s">
        <v>18</v>
      </c>
      <c r="C274" t="s">
        <v>214</v>
      </c>
      <c r="D274" t="s">
        <v>20</v>
      </c>
      <c r="E274">
        <v>332</v>
      </c>
      <c r="F274">
        <v>398</v>
      </c>
      <c r="G274">
        <v>0.166</v>
      </c>
      <c r="H274">
        <v>20.4</v>
      </c>
      <c r="I274">
        <v>294</v>
      </c>
      <c r="J274">
        <v>0</v>
      </c>
      <c r="K274">
        <v>13</v>
      </c>
      <c r="L274">
        <v>0</v>
      </c>
      <c r="M274">
        <v>27</v>
      </c>
      <c r="N274">
        <v>0.416</v>
      </c>
      <c r="O274">
        <v>0.04</v>
      </c>
      <c r="P274">
        <v>0.015</v>
      </c>
    </row>
    <row r="275" spans="1:16" ht="12.75">
      <c r="A275">
        <v>2740</v>
      </c>
      <c r="B275" t="s">
        <v>18</v>
      </c>
      <c r="C275" t="s">
        <v>215</v>
      </c>
      <c r="D275" t="s">
        <v>20</v>
      </c>
      <c r="E275">
        <v>334</v>
      </c>
      <c r="F275">
        <v>393</v>
      </c>
      <c r="G275">
        <v>0.15</v>
      </c>
      <c r="H275">
        <v>25.2</v>
      </c>
      <c r="I275">
        <v>401</v>
      </c>
      <c r="J275">
        <v>0</v>
      </c>
      <c r="K275">
        <v>13</v>
      </c>
      <c r="L275">
        <v>0</v>
      </c>
      <c r="M275">
        <v>27</v>
      </c>
      <c r="N275">
        <v>0.344</v>
      </c>
      <c r="O275">
        <v>0.058</v>
      </c>
      <c r="P275">
        <v>0.022</v>
      </c>
    </row>
    <row r="276" spans="1:16" ht="12.75">
      <c r="A276">
        <v>2741</v>
      </c>
      <c r="B276" t="s">
        <v>18</v>
      </c>
      <c r="C276" t="s">
        <v>216</v>
      </c>
      <c r="D276" t="s">
        <v>20</v>
      </c>
      <c r="E276">
        <v>356</v>
      </c>
      <c r="F276">
        <v>397</v>
      </c>
      <c r="G276">
        <v>0.103</v>
      </c>
      <c r="H276">
        <v>23.7</v>
      </c>
      <c r="I276">
        <v>548</v>
      </c>
      <c r="J276">
        <v>0</v>
      </c>
      <c r="K276">
        <v>13</v>
      </c>
      <c r="L276">
        <v>0</v>
      </c>
      <c r="M276">
        <v>27</v>
      </c>
      <c r="N276">
        <v>0.235</v>
      </c>
      <c r="O276">
        <v>0.009</v>
      </c>
      <c r="P276">
        <v>0.009</v>
      </c>
    </row>
    <row r="277" spans="1:16" ht="12.75">
      <c r="A277">
        <v>2742</v>
      </c>
      <c r="B277" t="s">
        <v>18</v>
      </c>
      <c r="C277" t="s">
        <v>217</v>
      </c>
      <c r="D277" t="s">
        <v>20</v>
      </c>
      <c r="E277">
        <v>365</v>
      </c>
      <c r="F277">
        <v>397</v>
      </c>
      <c r="G277">
        <v>0.08</v>
      </c>
      <c r="H277">
        <v>24.8</v>
      </c>
      <c r="I277">
        <v>740</v>
      </c>
      <c r="J277">
        <v>0</v>
      </c>
      <c r="K277">
        <v>13</v>
      </c>
      <c r="L277">
        <v>0</v>
      </c>
      <c r="M277">
        <v>27</v>
      </c>
      <c r="N277">
        <v>0.125</v>
      </c>
      <c r="O277">
        <v>0.056</v>
      </c>
      <c r="P277">
        <v>0.019</v>
      </c>
    </row>
    <row r="278" spans="1:16" ht="12.75">
      <c r="A278">
        <v>2743</v>
      </c>
      <c r="B278" t="s">
        <v>18</v>
      </c>
      <c r="C278" t="s">
        <v>218</v>
      </c>
      <c r="D278" t="s">
        <v>20</v>
      </c>
      <c r="E278">
        <v>361</v>
      </c>
      <c r="F278">
        <v>385</v>
      </c>
      <c r="G278">
        <v>0.06</v>
      </c>
      <c r="H278">
        <v>25.1</v>
      </c>
      <c r="I278">
        <v>994</v>
      </c>
      <c r="J278">
        <v>0</v>
      </c>
      <c r="K278">
        <v>13</v>
      </c>
      <c r="L278">
        <v>0</v>
      </c>
      <c r="M278">
        <v>27</v>
      </c>
      <c r="N278">
        <v>0.133</v>
      </c>
      <c r="O278">
        <v>0.052</v>
      </c>
      <c r="P278">
        <v>0.031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Oceanic and Atmospheric Sciences; 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rllab</dc:creator>
  <cp:keywords/>
  <dc:description/>
  <cp:lastModifiedBy>rllab</cp:lastModifiedBy>
  <dcterms:created xsi:type="dcterms:W3CDTF">2006-07-18T05:31:44Z</dcterms:created>
  <dcterms:modified xsi:type="dcterms:W3CDTF">2006-07-18T05:44:48Z</dcterms:modified>
  <cp:category/>
  <cp:version/>
  <cp:contentType/>
  <cp:contentStatus/>
</cp:coreProperties>
</file>